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7400" windowHeight="10935"/>
  </bookViews>
  <sheets>
    <sheet name="Лист1" sheetId="1" r:id="rId1"/>
  </sheets>
  <definedNames>
    <definedName name="_xlnm.Print_Titles" localSheetId="0">Лист1!$11:$12</definedName>
  </definedNames>
  <calcPr calcId="145621"/>
</workbook>
</file>

<file path=xl/calcChain.xml><?xml version="1.0" encoding="utf-8"?>
<calcChain xmlns="http://schemas.openxmlformats.org/spreadsheetml/2006/main">
  <c r="D44" i="1" l="1"/>
  <c r="D45" i="1"/>
  <c r="D46" i="1"/>
  <c r="E43" i="1"/>
  <c r="C43" i="1"/>
  <c r="E47" i="1"/>
  <c r="D48" i="1"/>
  <c r="D20" i="1"/>
  <c r="D19" i="1"/>
  <c r="D21" i="1"/>
  <c r="D22" i="1"/>
  <c r="D23" i="1"/>
  <c r="D18" i="1"/>
  <c r="E17" i="1"/>
  <c r="C17" i="1"/>
  <c r="D17" i="1" s="1"/>
  <c r="E24" i="1"/>
  <c r="D43" i="1" l="1"/>
  <c r="D27" i="1" l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26" i="1"/>
  <c r="E15" i="1"/>
  <c r="E14" i="1" s="1"/>
  <c r="D16" i="1"/>
  <c r="G47" i="1"/>
  <c r="F47" i="1"/>
  <c r="C47" i="1"/>
  <c r="D47" i="1" s="1"/>
  <c r="G24" i="1"/>
  <c r="F24" i="1"/>
  <c r="C24" i="1"/>
  <c r="D24" i="1" s="1"/>
  <c r="G15" i="1"/>
  <c r="F15" i="1"/>
  <c r="C15" i="1"/>
  <c r="F14" i="1" l="1"/>
  <c r="F13" i="1" s="1"/>
  <c r="G14" i="1"/>
  <c r="G13" i="1" s="1"/>
  <c r="C14" i="1"/>
  <c r="C13" i="1" s="1"/>
  <c r="E13" i="1"/>
  <c r="D15" i="1"/>
  <c r="D13" i="1" l="1"/>
  <c r="D14" i="1"/>
</calcChain>
</file>

<file path=xl/sharedStrings.xml><?xml version="1.0" encoding="utf-8"?>
<sst xmlns="http://schemas.openxmlformats.org/spreadsheetml/2006/main" count="83" uniqueCount="83">
  <si>
    <t>Межбюджетные трансферты, предоставляемые  бюджету муниципального района "Город Людиново и Людиновский район"</t>
  </si>
  <si>
    <t>на 2014 год и на плановый период 2015 и 2016 годов</t>
  </si>
  <si>
    <t>№ п/п</t>
  </si>
  <si>
    <t>Наименование вида межбюджетных трансфертов</t>
  </si>
  <si>
    <t>(Сумма в  рублях)</t>
  </si>
  <si>
    <t>2014 год</t>
  </si>
  <si>
    <t>2015 год</t>
  </si>
  <si>
    <t>Межбюджетные трансферты  - всего</t>
  </si>
  <si>
    <t>Межбюджетные трансферты из областного бюджета</t>
  </si>
  <si>
    <t>1.</t>
  </si>
  <si>
    <t>Дотации от других бюджетов бюджетной системы Российской Федерации</t>
  </si>
  <si>
    <t>Дотации бюджетам муниципальных районов на выравнивание уровня бюджетной обеспеченности</t>
  </si>
  <si>
    <t>2.</t>
  </si>
  <si>
    <t>Субвенции от других бюджетов бюджетной системы Российской Федерации</t>
  </si>
  <si>
    <t>в том числе:</t>
  </si>
  <si>
    <t>Субвенция на исполнение полномочий по расчету и предоставлению дотаций на выравнивание бюджетной обеспеченности поселений муниципального района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</si>
  <si>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</si>
  <si>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</si>
  <si>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Субвенция на осуществление государственных полномочий по созданию административных комиссий  </t>
  </si>
  <si>
    <t>Субвенция на формирование и содержание областных архивных фондов</t>
  </si>
  <si>
    <t>Субвенция на осуществление полномочий на государственную регистрацию актов гражданского состояния органов местного самоуправления</t>
  </si>
  <si>
    <t>Субвенция на осуществление ежемесячных выплат отдельным категориям работников в соответствии с Законом Калужской области от 29.05.2009 № 550 -ОЗ «О ежемесячных денежных выплатах отдельным категориям работников образовательных учреждений»</t>
  </si>
  <si>
    <t>Субвенция на выплату компенсации части родительской платы за присмотр и уход за ребенком</t>
  </si>
  <si>
    <t>Субвенция  на получение 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осуществляющих общеобразовательную деятельность по имеющим государственную аккредитацию основным общеобразовательным программам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</si>
  <si>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</si>
  <si>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Субвенция на предоставление социальных услуг  гражданам  пожилого возраста, инвалидам и гражданам, находящимся в трудной жизненной ситуации</t>
  </si>
  <si>
    <t>Субвенция на организацию предоставления  социальной помощи отдельным категориям граждан,  находящихся в трудной жизненной ситуации</t>
  </si>
  <si>
    <t>Субвенция на организацию исполнения полномочий по обеспечению предоставления гражданам мер социальной поддержки</t>
  </si>
  <si>
    <t>Субвенция на обеспечение социальных выплат, пособий, компенсаций детям и семьям с детьми</t>
  </si>
  <si>
    <t>Субвенции на предоставление гражданам субсидии на оплату жилого помещения и  коммунальных услуг</t>
  </si>
  <si>
    <t>Субвенция на предоставление  денежных  выплат, пособий и компенсаций отдельным категориям граждан в  соответствии с  Федеральным и областным законодательством</t>
  </si>
  <si>
    <t xml:space="preserve">Субвенция на проведение оздоровительной кампании  детей </t>
  </si>
  <si>
    <t>3.</t>
  </si>
  <si>
    <t>Межбюджетные трансферты, передаваемые бюджету муниципального района  из бюджетов поселений на осуществление части полномочий по решению вопросов местного значения.</t>
  </si>
  <si>
    <t xml:space="preserve">Межбюджетные трансферты, передаваемые бюджету муниципального района  из бюджетов поселений на осуществление части полномочий по решению вопросов местного значения </t>
  </si>
  <si>
    <t>Приложение № 10</t>
  </si>
  <si>
    <t>1.1</t>
  </si>
  <si>
    <t>2.1</t>
  </si>
  <si>
    <t>2.2</t>
  </si>
  <si>
    <t>2.3</t>
  </si>
  <si>
    <t>2.4</t>
  </si>
  <si>
    <t>2.5</t>
  </si>
  <si>
    <t>2.6</t>
  </si>
  <si>
    <t xml:space="preserve">2016 год </t>
  </si>
  <si>
    <t>к  решению  Людиновского Районного Собрания</t>
  </si>
  <si>
    <t>и Людиновский район" на 2014 год и на плановый период</t>
  </si>
  <si>
    <t>"О бюджете  муниципального района "Город Людиново</t>
  </si>
  <si>
    <t>2015 и 2016 годов"</t>
  </si>
  <si>
    <t>3.1</t>
  </si>
  <si>
    <t>отклонения</t>
  </si>
  <si>
    <t>план с изменениями</t>
  </si>
  <si>
    <t>Субсидии от других бюджетов бюджетной системы Российской Федерации</t>
  </si>
  <si>
    <t>Субсидия на реализацию ДЦП "Совершенствование организации питания, медицинского обеспечения и формирования здорового образа жизни в общеобразовательных учреждениях Калужской области на 2011-2013гг"</t>
  </si>
  <si>
    <t>Субсидия на развитие материально-технической базы муниципальных учреждений и др.мероприятий</t>
  </si>
  <si>
    <t>Субсидия на организацию отдыха и оздоровления детей</t>
  </si>
  <si>
    <t>Субсидия на реализацию программы "Совершенствование и развитие сети автомобильных дорог Калужской области"</t>
  </si>
  <si>
    <t>Субсидии на реализацию ДЦП "Энергосбережение и повышение энергоэффективности в Калужской области на 2010-2020гг"</t>
  </si>
  <si>
    <t>Субсидии на реализацию программы по капитальному ремонту объектов водопроводно-канализационного хозяйства муниципальной собственности в рамках подпрограммы "Чистая вода в Калужской области"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</si>
  <si>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</si>
  <si>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</si>
  <si>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</si>
  <si>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</si>
  <si>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</si>
  <si>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</si>
  <si>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</si>
  <si>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</si>
  <si>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</si>
  <si>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</si>
  <si>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</si>
  <si>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</si>
  <si>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</si>
  <si>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</si>
  <si>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</si>
  <si>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</si>
  <si>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Межбюджетные трансферты, передаваемые бюджету муниципального района  от других бюджетов бюджетной системы Российской Федерации</t>
  </si>
  <si>
    <t>Межбюджетные трансферты на стимулирование руководителей исполнительно-распорядительных органов муниципальных образований области</t>
  </si>
  <si>
    <t>Межбюджетные трансферты из резервного фонда области</t>
  </si>
  <si>
    <t>4.</t>
  </si>
  <si>
    <t>4.1</t>
  </si>
  <si>
    <t>4.2</t>
  </si>
  <si>
    <t>5.</t>
  </si>
  <si>
    <t>5.1</t>
  </si>
  <si>
    <t xml:space="preserve">от      16.09.2014            № 362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</si>
</sst>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.00_ ;\-#,##0.00\ "/>
  </numFmts>
  <fonts count="5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49" fontId="1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49" fontId="3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/>
    <xf numFmtId="49" fontId="2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C6" sqref="C6:G6"/>
    </sheetView>
  </sheetViews>
  <sheetFormatPr defaultRowHeight="12.75" x14ac:dyDescent="0.2"/>
  <cols>
    <col min="1" max="1" width="4.5703125" style="4" customWidth="1"/>
    <col min="2" max="2" width="70.140625" style="18" customWidth="1"/>
    <col min="3" max="3" width="13" hidden="1" customWidth="1"/>
    <col min="4" max="4" width="17" hidden="1" customWidth="1"/>
    <col min="5" max="5" width="15.85546875" customWidth="1"/>
    <col min="6" max="7" width="13.140625" customWidth="1"/>
  </cols>
  <sheetData>
    <row r="1" spans="1:7" ht="12.75" customHeight="1" x14ac:dyDescent="0.25">
      <c r="A1" s="3"/>
      <c r="B1" s="15"/>
      <c r="C1" s="24" t="s">
        <v>35</v>
      </c>
      <c r="D1" s="24"/>
      <c r="E1" s="24"/>
      <c r="F1" s="24"/>
      <c r="G1" s="24"/>
    </row>
    <row r="2" spans="1:7" ht="12.75" customHeight="1" x14ac:dyDescent="0.25">
      <c r="A2" s="3"/>
      <c r="B2" s="15"/>
      <c r="C2" s="24" t="s">
        <v>44</v>
      </c>
      <c r="D2" s="24"/>
      <c r="E2" s="24"/>
      <c r="F2" s="24"/>
      <c r="G2" s="24"/>
    </row>
    <row r="3" spans="1:7" ht="12.75" customHeight="1" x14ac:dyDescent="0.25">
      <c r="A3" s="3"/>
      <c r="B3" s="15"/>
      <c r="C3" s="24" t="s">
        <v>46</v>
      </c>
      <c r="D3" s="24"/>
      <c r="E3" s="24"/>
      <c r="F3" s="24"/>
      <c r="G3" s="24"/>
    </row>
    <row r="4" spans="1:7" ht="12.75" customHeight="1" x14ac:dyDescent="0.25">
      <c r="A4" s="3"/>
      <c r="B4" s="15"/>
      <c r="C4" s="24" t="s">
        <v>45</v>
      </c>
      <c r="D4" s="24"/>
      <c r="E4" s="24"/>
      <c r="F4" s="24"/>
      <c r="G4" s="24"/>
    </row>
    <row r="5" spans="1:7" ht="13.5" customHeight="1" x14ac:dyDescent="0.25">
      <c r="A5" s="3"/>
      <c r="B5" s="15"/>
      <c r="C5" s="24" t="s">
        <v>47</v>
      </c>
      <c r="D5" s="24"/>
      <c r="E5" s="24"/>
      <c r="F5" s="24"/>
      <c r="G5" s="24"/>
    </row>
    <row r="6" spans="1:7" ht="12.75" customHeight="1" x14ac:dyDescent="0.25">
      <c r="A6" s="3"/>
      <c r="B6" s="15"/>
      <c r="C6" s="23" t="s">
        <v>82</v>
      </c>
      <c r="D6" s="23"/>
      <c r="E6" s="23"/>
      <c r="F6" s="23"/>
      <c r="G6" s="23"/>
    </row>
    <row r="7" spans="1:7" x14ac:dyDescent="0.2">
      <c r="A7" s="3"/>
      <c r="B7" s="15"/>
      <c r="C7" s="1"/>
      <c r="D7" s="1"/>
      <c r="E7" s="1"/>
      <c r="F7" s="1"/>
      <c r="G7" s="1"/>
    </row>
    <row r="8" spans="1:7" ht="14.25" x14ac:dyDescent="0.2">
      <c r="A8" s="28" t="s">
        <v>0</v>
      </c>
      <c r="B8" s="28"/>
      <c r="C8" s="28"/>
      <c r="D8" s="28"/>
      <c r="E8" s="28"/>
      <c r="F8" s="28"/>
      <c r="G8" s="28"/>
    </row>
    <row r="9" spans="1:7" ht="14.25" x14ac:dyDescent="0.2">
      <c r="A9" s="29" t="s">
        <v>1</v>
      </c>
      <c r="B9" s="29"/>
      <c r="C9" s="29"/>
      <c r="D9" s="29"/>
      <c r="E9" s="29"/>
      <c r="F9" s="29"/>
      <c r="G9" s="29"/>
    </row>
    <row r="10" spans="1:7" ht="14.25" x14ac:dyDescent="0.2">
      <c r="A10" s="14"/>
      <c r="B10" s="14"/>
      <c r="C10" s="14"/>
      <c r="D10" s="14"/>
      <c r="E10" s="14"/>
      <c r="F10" s="14"/>
      <c r="G10" s="14"/>
    </row>
    <row r="11" spans="1:7" ht="17.25" customHeight="1" x14ac:dyDescent="0.2">
      <c r="A11" s="25" t="s">
        <v>2</v>
      </c>
      <c r="B11" s="26" t="s">
        <v>3</v>
      </c>
      <c r="C11" s="27" t="s">
        <v>4</v>
      </c>
      <c r="D11" s="27"/>
      <c r="E11" s="27"/>
      <c r="F11" s="27"/>
      <c r="G11" s="27"/>
    </row>
    <row r="12" spans="1:7" ht="28.5" x14ac:dyDescent="0.2">
      <c r="A12" s="25"/>
      <c r="B12" s="26"/>
      <c r="C12" s="5" t="s">
        <v>5</v>
      </c>
      <c r="D12" s="5" t="s">
        <v>49</v>
      </c>
      <c r="E12" s="5" t="s">
        <v>50</v>
      </c>
      <c r="F12" s="5" t="s">
        <v>6</v>
      </c>
      <c r="G12" s="5" t="s">
        <v>43</v>
      </c>
    </row>
    <row r="13" spans="1:7" ht="15" customHeight="1" x14ac:dyDescent="0.2">
      <c r="A13" s="6"/>
      <c r="B13" s="7" t="s">
        <v>7</v>
      </c>
      <c r="C13" s="19">
        <f>C14+C47</f>
        <v>701569986</v>
      </c>
      <c r="D13" s="22">
        <f t="shared" ref="D13:D18" si="0">E13-C13</f>
        <v>33815792.75</v>
      </c>
      <c r="E13" s="22">
        <f>E14+E47</f>
        <v>735385778.75</v>
      </c>
      <c r="F13" s="19">
        <f t="shared" ref="F13:G13" si="1">F14+F47</f>
        <v>694993310</v>
      </c>
      <c r="G13" s="19">
        <f t="shared" si="1"/>
        <v>696900358</v>
      </c>
    </row>
    <row r="14" spans="1:7" ht="15" customHeight="1" x14ac:dyDescent="0.2">
      <c r="A14" s="8"/>
      <c r="B14" s="7" t="s">
        <v>8</v>
      </c>
      <c r="C14" s="19">
        <f>C15+C24</f>
        <v>689158986</v>
      </c>
      <c r="D14" s="22">
        <f t="shared" si="0"/>
        <v>36296558.299999952</v>
      </c>
      <c r="E14" s="22">
        <f>E15+E17+E24+E43</f>
        <v>725455544.29999995</v>
      </c>
      <c r="F14" s="19">
        <f t="shared" ref="F14:G14" si="2">F15+F24</f>
        <v>682582310</v>
      </c>
      <c r="G14" s="19">
        <f t="shared" si="2"/>
        <v>684489358</v>
      </c>
    </row>
    <row r="15" spans="1:7" ht="15" customHeight="1" x14ac:dyDescent="0.2">
      <c r="A15" s="8" t="s">
        <v>9</v>
      </c>
      <c r="B15" s="7" t="s">
        <v>10</v>
      </c>
      <c r="C15" s="19">
        <f>C16</f>
        <v>15507031</v>
      </c>
      <c r="D15" s="22">
        <f t="shared" si="0"/>
        <v>0</v>
      </c>
      <c r="E15" s="22">
        <f>E16</f>
        <v>15507031</v>
      </c>
      <c r="F15" s="19">
        <f t="shared" ref="F15:G15" si="3">F16</f>
        <v>4878094</v>
      </c>
      <c r="G15" s="19">
        <f t="shared" si="3"/>
        <v>4161137</v>
      </c>
    </row>
    <row r="16" spans="1:7" ht="29.25" customHeight="1" x14ac:dyDescent="0.2">
      <c r="A16" s="6" t="s">
        <v>36</v>
      </c>
      <c r="B16" s="9" t="s">
        <v>11</v>
      </c>
      <c r="C16" s="20">
        <v>15507031</v>
      </c>
      <c r="D16" s="21">
        <f t="shared" si="0"/>
        <v>0</v>
      </c>
      <c r="E16" s="20">
        <v>15507031</v>
      </c>
      <c r="F16" s="20">
        <v>4878094</v>
      </c>
      <c r="G16" s="20">
        <v>4161137</v>
      </c>
    </row>
    <row r="17" spans="1:7" ht="19.5" customHeight="1" x14ac:dyDescent="0.2">
      <c r="A17" s="8" t="s">
        <v>12</v>
      </c>
      <c r="B17" s="7" t="s">
        <v>51</v>
      </c>
      <c r="C17" s="19">
        <f>SUM(C18:C23)</f>
        <v>0</v>
      </c>
      <c r="D17" s="22">
        <f t="shared" si="0"/>
        <v>28144590.23</v>
      </c>
      <c r="E17" s="22">
        <f>SUM(E18:E23)</f>
        <v>28144590.23</v>
      </c>
      <c r="F17" s="20"/>
      <c r="G17" s="20"/>
    </row>
    <row r="18" spans="1:7" ht="48.75" customHeight="1" x14ac:dyDescent="0.2">
      <c r="A18" s="6" t="s">
        <v>37</v>
      </c>
      <c r="B18" s="9" t="s">
        <v>52</v>
      </c>
      <c r="C18" s="20">
        <v>0</v>
      </c>
      <c r="D18" s="21">
        <f t="shared" si="0"/>
        <v>2923000</v>
      </c>
      <c r="E18" s="20">
        <v>2923000</v>
      </c>
      <c r="F18" s="20"/>
      <c r="G18" s="20"/>
    </row>
    <row r="19" spans="1:7" ht="32.25" customHeight="1" x14ac:dyDescent="0.2">
      <c r="A19" s="6" t="s">
        <v>38</v>
      </c>
      <c r="B19" s="9" t="s">
        <v>53</v>
      </c>
      <c r="C19" s="20">
        <v>0</v>
      </c>
      <c r="D19" s="21">
        <f t="shared" ref="D19:D23" si="4">E19-C19</f>
        <v>4703579</v>
      </c>
      <c r="E19" s="20">
        <v>4703579</v>
      </c>
      <c r="F19" s="20"/>
      <c r="G19" s="20"/>
    </row>
    <row r="20" spans="1:7" ht="21" customHeight="1" x14ac:dyDescent="0.2">
      <c r="A20" s="6" t="s">
        <v>39</v>
      </c>
      <c r="B20" s="9" t="s">
        <v>54</v>
      </c>
      <c r="C20" s="20">
        <v>0</v>
      </c>
      <c r="D20" s="21">
        <f t="shared" si="4"/>
        <v>2235118</v>
      </c>
      <c r="E20" s="20">
        <v>2235118</v>
      </c>
      <c r="F20" s="20"/>
      <c r="G20" s="20"/>
    </row>
    <row r="21" spans="1:7" ht="34.5" customHeight="1" x14ac:dyDescent="0.2">
      <c r="A21" s="6" t="s">
        <v>40</v>
      </c>
      <c r="B21" s="9" t="s">
        <v>55</v>
      </c>
      <c r="C21" s="20">
        <v>0</v>
      </c>
      <c r="D21" s="21">
        <f t="shared" si="4"/>
        <v>12121010</v>
      </c>
      <c r="E21" s="20">
        <v>12121010</v>
      </c>
      <c r="F21" s="20"/>
      <c r="G21" s="20"/>
    </row>
    <row r="22" spans="1:7" ht="30" x14ac:dyDescent="0.2">
      <c r="A22" s="6" t="s">
        <v>41</v>
      </c>
      <c r="B22" s="9" t="s">
        <v>56</v>
      </c>
      <c r="C22" s="20">
        <v>0</v>
      </c>
      <c r="D22" s="21">
        <f t="shared" si="4"/>
        <v>2311883.23</v>
      </c>
      <c r="E22" s="21">
        <v>2311883.23</v>
      </c>
      <c r="F22" s="20"/>
      <c r="G22" s="20"/>
    </row>
    <row r="23" spans="1:7" ht="45.75" customHeight="1" x14ac:dyDescent="0.2">
      <c r="A23" s="6" t="s">
        <v>42</v>
      </c>
      <c r="B23" s="9" t="s">
        <v>57</v>
      </c>
      <c r="C23" s="20">
        <v>0</v>
      </c>
      <c r="D23" s="21">
        <f t="shared" si="4"/>
        <v>3850000</v>
      </c>
      <c r="E23" s="20">
        <v>3850000</v>
      </c>
      <c r="F23" s="20"/>
      <c r="G23" s="20"/>
    </row>
    <row r="24" spans="1:7" ht="16.5" customHeight="1" x14ac:dyDescent="0.2">
      <c r="A24" s="8" t="s">
        <v>32</v>
      </c>
      <c r="B24" s="7" t="s">
        <v>13</v>
      </c>
      <c r="C24" s="19">
        <f>SUM(C26:C42)</f>
        <v>673651955</v>
      </c>
      <c r="D24" s="22">
        <f>E24-C24</f>
        <v>7455138.0699999332</v>
      </c>
      <c r="E24" s="22">
        <f>SUM(E26:E42)</f>
        <v>681107093.06999993</v>
      </c>
      <c r="F24" s="19">
        <f t="shared" ref="F24:G24" si="5">SUM(F26:F42)</f>
        <v>677704216</v>
      </c>
      <c r="G24" s="19">
        <f t="shared" si="5"/>
        <v>680328221</v>
      </c>
    </row>
    <row r="25" spans="1:7" ht="15" customHeight="1" x14ac:dyDescent="0.2">
      <c r="A25" s="6"/>
      <c r="B25" s="9" t="s">
        <v>14</v>
      </c>
      <c r="C25" s="20"/>
      <c r="D25" s="21"/>
      <c r="E25" s="20"/>
      <c r="F25" s="20"/>
      <c r="G25" s="20"/>
    </row>
    <row r="26" spans="1:7" ht="31.5" customHeight="1" x14ac:dyDescent="0.2">
      <c r="A26" s="6" t="s">
        <v>48</v>
      </c>
      <c r="B26" s="10" t="s">
        <v>15</v>
      </c>
      <c r="C26" s="20">
        <v>34392496</v>
      </c>
      <c r="D26" s="21">
        <f>E26-C26</f>
        <v>0</v>
      </c>
      <c r="E26" s="20">
        <v>34392496</v>
      </c>
      <c r="F26" s="20">
        <v>34392496</v>
      </c>
      <c r="G26" s="20">
        <v>34392496</v>
      </c>
    </row>
    <row r="27" spans="1:7" ht="29.25" customHeight="1" x14ac:dyDescent="0.2">
      <c r="A27" s="6" t="s">
        <v>58</v>
      </c>
      <c r="B27" s="10" t="s">
        <v>16</v>
      </c>
      <c r="C27" s="20">
        <v>336215</v>
      </c>
      <c r="D27" s="21">
        <f t="shared" ref="D27:D48" si="6">E27-C27</f>
        <v>0</v>
      </c>
      <c r="E27" s="20">
        <v>336215</v>
      </c>
      <c r="F27" s="20">
        <v>337174</v>
      </c>
      <c r="G27" s="20">
        <v>337174</v>
      </c>
    </row>
    <row r="28" spans="1:7" ht="45" customHeight="1" x14ac:dyDescent="0.2">
      <c r="A28" s="6" t="s">
        <v>59</v>
      </c>
      <c r="B28" s="10" t="s">
        <v>17</v>
      </c>
      <c r="C28" s="20">
        <v>0</v>
      </c>
      <c r="D28" s="21">
        <f t="shared" si="6"/>
        <v>0</v>
      </c>
      <c r="E28" s="20">
        <v>0</v>
      </c>
      <c r="F28" s="20">
        <v>0</v>
      </c>
      <c r="G28" s="20">
        <v>37250</v>
      </c>
    </row>
    <row r="29" spans="1:7" ht="30" customHeight="1" x14ac:dyDescent="0.2">
      <c r="A29" s="6" t="s">
        <v>60</v>
      </c>
      <c r="B29" s="10" t="s">
        <v>18</v>
      </c>
      <c r="C29" s="20">
        <v>1620</v>
      </c>
      <c r="D29" s="21">
        <f t="shared" si="6"/>
        <v>0</v>
      </c>
      <c r="E29" s="20">
        <v>1620</v>
      </c>
      <c r="F29" s="20">
        <v>1620</v>
      </c>
      <c r="G29" s="20">
        <v>1620</v>
      </c>
    </row>
    <row r="30" spans="1:7" ht="17.25" customHeight="1" x14ac:dyDescent="0.2">
      <c r="A30" s="6" t="s">
        <v>61</v>
      </c>
      <c r="B30" s="10" t="s">
        <v>19</v>
      </c>
      <c r="C30" s="20">
        <v>732830</v>
      </c>
      <c r="D30" s="21">
        <f t="shared" si="6"/>
        <v>0</v>
      </c>
      <c r="E30" s="20">
        <v>732830</v>
      </c>
      <c r="F30" s="20">
        <v>732830</v>
      </c>
      <c r="G30" s="20">
        <v>732830</v>
      </c>
    </row>
    <row r="31" spans="1:7" ht="30" customHeight="1" x14ac:dyDescent="0.2">
      <c r="A31" s="6" t="s">
        <v>62</v>
      </c>
      <c r="B31" s="10" t="s">
        <v>20</v>
      </c>
      <c r="C31" s="20">
        <v>1727285</v>
      </c>
      <c r="D31" s="21">
        <f t="shared" si="6"/>
        <v>0</v>
      </c>
      <c r="E31" s="20">
        <v>1727285</v>
      </c>
      <c r="F31" s="20">
        <v>1796034</v>
      </c>
      <c r="G31" s="20">
        <v>1796034</v>
      </c>
    </row>
    <row r="32" spans="1:7" ht="63" customHeight="1" x14ac:dyDescent="0.2">
      <c r="A32" s="6" t="s">
        <v>63</v>
      </c>
      <c r="B32" s="10" t="s">
        <v>21</v>
      </c>
      <c r="C32" s="20">
        <v>786668</v>
      </c>
      <c r="D32" s="21">
        <f t="shared" si="6"/>
        <v>0</v>
      </c>
      <c r="E32" s="20">
        <v>786668</v>
      </c>
      <c r="F32" s="20">
        <v>786668</v>
      </c>
      <c r="G32" s="20">
        <v>786668</v>
      </c>
    </row>
    <row r="33" spans="1:7" ht="33" customHeight="1" x14ac:dyDescent="0.2">
      <c r="A33" s="6" t="s">
        <v>64</v>
      </c>
      <c r="B33" s="10" t="s">
        <v>22</v>
      </c>
      <c r="C33" s="20">
        <v>2836170</v>
      </c>
      <c r="D33" s="21">
        <f t="shared" si="6"/>
        <v>0</v>
      </c>
      <c r="E33" s="20">
        <v>2836170</v>
      </c>
      <c r="F33" s="20">
        <v>2836170</v>
      </c>
      <c r="G33" s="20">
        <v>2836170</v>
      </c>
    </row>
    <row r="34" spans="1:7" ht="79.5" customHeight="1" x14ac:dyDescent="0.2">
      <c r="A34" s="6" t="s">
        <v>65</v>
      </c>
      <c r="B34" s="10" t="s">
        <v>23</v>
      </c>
      <c r="C34" s="20">
        <v>216176671</v>
      </c>
      <c r="D34" s="21">
        <f t="shared" si="6"/>
        <v>0</v>
      </c>
      <c r="E34" s="20">
        <v>216176671</v>
      </c>
      <c r="F34" s="20">
        <v>216176671</v>
      </c>
      <c r="G34" s="20">
        <v>216176671</v>
      </c>
    </row>
    <row r="35" spans="1:7" ht="45.75" customHeight="1" x14ac:dyDescent="0.2">
      <c r="A35" s="6" t="s">
        <v>66</v>
      </c>
      <c r="B35" s="10" t="s">
        <v>24</v>
      </c>
      <c r="C35" s="20">
        <v>120117703</v>
      </c>
      <c r="D35" s="21">
        <f t="shared" si="6"/>
        <v>0</v>
      </c>
      <c r="E35" s="20">
        <v>120117703</v>
      </c>
      <c r="F35" s="20">
        <v>120117703</v>
      </c>
      <c r="G35" s="20">
        <v>120117703</v>
      </c>
    </row>
    <row r="36" spans="1:7" ht="31.5" customHeight="1" x14ac:dyDescent="0.2">
      <c r="A36" s="6" t="s">
        <v>67</v>
      </c>
      <c r="B36" s="10" t="s">
        <v>25</v>
      </c>
      <c r="C36" s="20">
        <v>9124731</v>
      </c>
      <c r="D36" s="21">
        <f t="shared" si="6"/>
        <v>0</v>
      </c>
      <c r="E36" s="20">
        <v>9124731</v>
      </c>
      <c r="F36" s="20">
        <v>9124731</v>
      </c>
      <c r="G36" s="20">
        <v>9124731</v>
      </c>
    </row>
    <row r="37" spans="1:7" ht="32.25" customHeight="1" x14ac:dyDescent="0.2">
      <c r="A37" s="6" t="s">
        <v>68</v>
      </c>
      <c r="B37" s="10" t="s">
        <v>26</v>
      </c>
      <c r="C37" s="20">
        <v>619695</v>
      </c>
      <c r="D37" s="21">
        <f t="shared" si="6"/>
        <v>272297</v>
      </c>
      <c r="E37" s="20">
        <v>891992</v>
      </c>
      <c r="F37" s="20">
        <v>619695</v>
      </c>
      <c r="G37" s="20">
        <v>619695</v>
      </c>
    </row>
    <row r="38" spans="1:7" ht="32.25" customHeight="1" x14ac:dyDescent="0.2">
      <c r="A38" s="6" t="s">
        <v>69</v>
      </c>
      <c r="B38" s="10" t="s">
        <v>27</v>
      </c>
      <c r="C38" s="20">
        <v>13703856</v>
      </c>
      <c r="D38" s="21">
        <f t="shared" si="6"/>
        <v>-465977</v>
      </c>
      <c r="E38" s="20">
        <v>13237879</v>
      </c>
      <c r="F38" s="20">
        <v>13703856</v>
      </c>
      <c r="G38" s="20">
        <v>13703856</v>
      </c>
    </row>
    <row r="39" spans="1:7" ht="31.5" customHeight="1" x14ac:dyDescent="0.2">
      <c r="A39" s="6" t="s">
        <v>70</v>
      </c>
      <c r="B39" s="10" t="s">
        <v>28</v>
      </c>
      <c r="C39" s="20">
        <v>103126826</v>
      </c>
      <c r="D39" s="21">
        <f t="shared" si="6"/>
        <v>7637074</v>
      </c>
      <c r="E39" s="20">
        <v>110763900</v>
      </c>
      <c r="F39" s="20">
        <v>103962528</v>
      </c>
      <c r="G39" s="20">
        <v>104944389</v>
      </c>
    </row>
    <row r="40" spans="1:7" ht="30.75" customHeight="1" x14ac:dyDescent="0.2">
      <c r="A40" s="6" t="s">
        <v>71</v>
      </c>
      <c r="B40" s="10" t="s">
        <v>29</v>
      </c>
      <c r="C40" s="20">
        <v>11531587</v>
      </c>
      <c r="D40" s="21">
        <f t="shared" si="6"/>
        <v>0</v>
      </c>
      <c r="E40" s="20">
        <v>11531587</v>
      </c>
      <c r="F40" s="20">
        <v>11531587</v>
      </c>
      <c r="G40" s="20">
        <v>11531587</v>
      </c>
    </row>
    <row r="41" spans="1:7" ht="48" customHeight="1" x14ac:dyDescent="0.2">
      <c r="A41" s="6" t="s">
        <v>72</v>
      </c>
      <c r="B41" s="10" t="s">
        <v>30</v>
      </c>
      <c r="C41" s="20">
        <v>157342544</v>
      </c>
      <c r="D41" s="21">
        <f t="shared" si="6"/>
        <v>11744.069999992847</v>
      </c>
      <c r="E41" s="21">
        <v>157354288.06999999</v>
      </c>
      <c r="F41" s="20">
        <v>160489395</v>
      </c>
      <c r="G41" s="20">
        <v>162094289</v>
      </c>
    </row>
    <row r="42" spans="1:7" ht="17.25" customHeight="1" x14ac:dyDescent="0.2">
      <c r="A42" s="6" t="s">
        <v>73</v>
      </c>
      <c r="B42" s="10" t="s">
        <v>31</v>
      </c>
      <c r="C42" s="20">
        <v>1095058</v>
      </c>
      <c r="D42" s="21">
        <f t="shared" si="6"/>
        <v>0</v>
      </c>
      <c r="E42" s="20">
        <v>1095058</v>
      </c>
      <c r="F42" s="20">
        <v>1095058</v>
      </c>
      <c r="G42" s="20">
        <v>1095058</v>
      </c>
    </row>
    <row r="43" spans="1:7" ht="32.25" customHeight="1" x14ac:dyDescent="0.2">
      <c r="A43" s="6" t="s">
        <v>77</v>
      </c>
      <c r="B43" s="7" t="s">
        <v>74</v>
      </c>
      <c r="C43" s="19">
        <f>SUM(C44:C46)</f>
        <v>0</v>
      </c>
      <c r="D43" s="21">
        <f t="shared" si="6"/>
        <v>696830</v>
      </c>
      <c r="E43" s="19">
        <f>SUM(E44:E46)</f>
        <v>696830</v>
      </c>
      <c r="F43" s="20"/>
      <c r="G43" s="20"/>
    </row>
    <row r="44" spans="1:7" ht="30.75" customHeight="1" x14ac:dyDescent="0.2">
      <c r="A44" s="6" t="s">
        <v>78</v>
      </c>
      <c r="B44" s="10" t="s">
        <v>75</v>
      </c>
      <c r="C44" s="20">
        <v>0</v>
      </c>
      <c r="D44" s="21">
        <f t="shared" si="6"/>
        <v>671830</v>
      </c>
      <c r="E44" s="20">
        <v>671830</v>
      </c>
      <c r="F44" s="20"/>
      <c r="G44" s="20"/>
    </row>
    <row r="45" spans="1:7" ht="17.25" customHeight="1" x14ac:dyDescent="0.2">
      <c r="A45" s="6" t="s">
        <v>79</v>
      </c>
      <c r="B45" s="10" t="s">
        <v>76</v>
      </c>
      <c r="C45" s="20">
        <v>0</v>
      </c>
      <c r="D45" s="21">
        <f t="shared" si="6"/>
        <v>25000</v>
      </c>
      <c r="E45" s="20">
        <v>25000</v>
      </c>
      <c r="F45" s="20"/>
      <c r="G45" s="20"/>
    </row>
    <row r="46" spans="1:7" ht="17.25" hidden="1" customHeight="1" x14ac:dyDescent="0.2">
      <c r="A46" s="6"/>
      <c r="B46" s="10"/>
      <c r="C46" s="20"/>
      <c r="D46" s="21">
        <f t="shared" si="6"/>
        <v>0</v>
      </c>
      <c r="E46" s="20"/>
      <c r="F46" s="20"/>
      <c r="G46" s="20"/>
    </row>
    <row r="47" spans="1:7" ht="48.75" customHeight="1" x14ac:dyDescent="0.2">
      <c r="A47" s="8" t="s">
        <v>80</v>
      </c>
      <c r="B47" s="7" t="s">
        <v>33</v>
      </c>
      <c r="C47" s="19">
        <f>C48</f>
        <v>12411000</v>
      </c>
      <c r="D47" s="22">
        <f t="shared" si="6"/>
        <v>-2480765.5500000007</v>
      </c>
      <c r="E47" s="22">
        <f>E48</f>
        <v>9930234.4499999993</v>
      </c>
      <c r="F47" s="19">
        <f t="shared" ref="F47:G47" si="7">F48</f>
        <v>12411000</v>
      </c>
      <c r="G47" s="19">
        <f t="shared" si="7"/>
        <v>12411000</v>
      </c>
    </row>
    <row r="48" spans="1:7" ht="47.25" customHeight="1" x14ac:dyDescent="0.2">
      <c r="A48" s="6" t="s">
        <v>81</v>
      </c>
      <c r="B48" s="10" t="s">
        <v>34</v>
      </c>
      <c r="C48" s="20">
        <v>12411000</v>
      </c>
      <c r="D48" s="21">
        <f t="shared" si="6"/>
        <v>-2480765.5500000007</v>
      </c>
      <c r="E48" s="21">
        <v>9930234.4499999993</v>
      </c>
      <c r="F48" s="20">
        <v>12411000</v>
      </c>
      <c r="G48" s="20">
        <v>12411000</v>
      </c>
    </row>
    <row r="49" spans="1:7" ht="15" x14ac:dyDescent="0.25">
      <c r="A49" s="11"/>
      <c r="B49" s="16"/>
      <c r="C49" s="2"/>
      <c r="D49" s="2"/>
      <c r="E49" s="2"/>
      <c r="F49" s="2"/>
      <c r="G49" s="2"/>
    </row>
    <row r="50" spans="1:7" ht="15" x14ac:dyDescent="0.25">
      <c r="A50" s="11"/>
      <c r="B50" s="16"/>
      <c r="C50" s="2"/>
      <c r="D50" s="2"/>
      <c r="E50" s="2"/>
      <c r="F50" s="2"/>
      <c r="G50" s="2"/>
    </row>
    <row r="51" spans="1:7" ht="15" x14ac:dyDescent="0.25">
      <c r="A51" s="11"/>
      <c r="B51" s="16"/>
      <c r="C51" s="2"/>
      <c r="D51" s="2"/>
      <c r="E51" s="2"/>
      <c r="F51" s="2"/>
      <c r="G51" s="2"/>
    </row>
    <row r="52" spans="1:7" ht="14.25" x14ac:dyDescent="0.2">
      <c r="A52" s="12"/>
      <c r="B52" s="17"/>
      <c r="C52" s="13"/>
      <c r="D52" s="13"/>
      <c r="E52" s="13"/>
      <c r="F52" s="13"/>
      <c r="G52" s="13"/>
    </row>
    <row r="53" spans="1:7" ht="14.25" x14ac:dyDescent="0.2">
      <c r="A53" s="12"/>
      <c r="B53" s="17"/>
      <c r="C53" s="13"/>
      <c r="D53" s="13"/>
      <c r="E53" s="13"/>
      <c r="F53" s="13"/>
      <c r="G53" s="13"/>
    </row>
    <row r="54" spans="1:7" ht="14.25" x14ac:dyDescent="0.2">
      <c r="A54" s="12"/>
      <c r="B54" s="17"/>
      <c r="C54" s="13"/>
      <c r="D54" s="13"/>
      <c r="E54" s="13"/>
      <c r="F54" s="13"/>
      <c r="G54" s="13"/>
    </row>
    <row r="55" spans="1:7" ht="14.25" x14ac:dyDescent="0.2">
      <c r="A55" s="12"/>
      <c r="B55" s="17"/>
      <c r="C55" s="13"/>
      <c r="D55" s="13"/>
      <c r="E55" s="13"/>
      <c r="F55" s="13"/>
      <c r="G55" s="13"/>
    </row>
    <row r="56" spans="1:7" ht="14.25" x14ac:dyDescent="0.2">
      <c r="A56" s="12"/>
      <c r="B56" s="17"/>
      <c r="C56" s="13"/>
      <c r="D56" s="13"/>
      <c r="E56" s="13"/>
      <c r="F56" s="13"/>
      <c r="G56" s="13"/>
    </row>
    <row r="57" spans="1:7" ht="14.25" x14ac:dyDescent="0.2">
      <c r="A57" s="12"/>
      <c r="B57" s="17"/>
      <c r="C57" s="13"/>
      <c r="D57" s="13"/>
      <c r="E57" s="13"/>
      <c r="F57" s="13"/>
      <c r="G57" s="13"/>
    </row>
    <row r="58" spans="1:7" ht="14.25" x14ac:dyDescent="0.2">
      <c r="A58" s="12"/>
      <c r="B58" s="17"/>
      <c r="C58" s="13"/>
      <c r="D58" s="13"/>
      <c r="E58" s="13"/>
      <c r="F58" s="13"/>
      <c r="G58" s="13"/>
    </row>
    <row r="59" spans="1:7" ht="14.25" x14ac:dyDescent="0.2">
      <c r="A59" s="12"/>
      <c r="B59" s="17"/>
      <c r="C59" s="13"/>
      <c r="D59" s="13"/>
      <c r="E59" s="13"/>
      <c r="F59" s="13"/>
      <c r="G59" s="13"/>
    </row>
    <row r="60" spans="1:7" ht="14.25" x14ac:dyDescent="0.2">
      <c r="A60" s="12"/>
      <c r="B60" s="17"/>
      <c r="C60" s="13"/>
      <c r="D60" s="13"/>
      <c r="E60" s="13"/>
      <c r="F60" s="13"/>
      <c r="G60" s="13"/>
    </row>
  </sheetData>
  <mergeCells count="11">
    <mergeCell ref="A11:A12"/>
    <mergeCell ref="B11:B12"/>
    <mergeCell ref="C11:G11"/>
    <mergeCell ref="A8:G8"/>
    <mergeCell ref="A9:G9"/>
    <mergeCell ref="C6:G6"/>
    <mergeCell ref="C1:G1"/>
    <mergeCell ref="C2:G2"/>
    <mergeCell ref="C3:G3"/>
    <mergeCell ref="C4:G4"/>
    <mergeCell ref="C5:G5"/>
  </mergeCells>
  <pageMargins left="0.11811023622047245" right="0" top="0.39370078740157483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LUDINOVO27</dc:creator>
  <cp:lastModifiedBy>Елена Вострова</cp:lastModifiedBy>
  <cp:lastPrinted>2014-09-12T08:37:59Z</cp:lastPrinted>
  <dcterms:created xsi:type="dcterms:W3CDTF">2014-09-10T06:28:55Z</dcterms:created>
  <dcterms:modified xsi:type="dcterms:W3CDTF">2014-09-23T10:41:51Z</dcterms:modified>
</cp:coreProperties>
</file>