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7 измен в дек" sheetId="1" r:id="rId1"/>
  </sheets>
  <calcPr calcId="125725"/>
</workbook>
</file>

<file path=xl/calcChain.xml><?xml version="1.0" encoding="utf-8"?>
<calcChain xmlns="http://schemas.openxmlformats.org/spreadsheetml/2006/main">
  <c r="E10" i="1"/>
  <c r="E11"/>
  <c r="E12"/>
  <c r="E13"/>
  <c r="E14"/>
  <c r="E15"/>
  <c r="E16"/>
  <c r="E17"/>
  <c r="E18"/>
  <c r="E19"/>
  <c r="E20"/>
  <c r="E21"/>
  <c r="E22"/>
  <c r="E23"/>
  <c r="E24"/>
  <c r="E25"/>
  <c r="D22"/>
  <c r="D18" s="1"/>
  <c r="D14"/>
  <c r="D12"/>
  <c r="D10"/>
  <c r="C22"/>
  <c r="C18" s="1"/>
  <c r="D9" l="1"/>
  <c r="E9" s="1"/>
  <c r="D26"/>
  <c r="C10"/>
  <c r="C14"/>
  <c r="C12"/>
  <c r="E26" l="1"/>
  <c r="C9"/>
  <c r="C26"/>
</calcChain>
</file>

<file path=xl/sharedStrings.xml><?xml version="1.0" encoding="utf-8"?>
<sst xmlns="http://schemas.openxmlformats.org/spreadsheetml/2006/main" count="45" uniqueCount="45">
  <si>
    <t xml:space="preserve"> 1 00 00000 00 0000 000</t>
  </si>
  <si>
    <t xml:space="preserve"> 1 01 02000 01 0000 110</t>
  </si>
  <si>
    <t xml:space="preserve"> 1 05 00000 00 0000 000</t>
  </si>
  <si>
    <t xml:space="preserve"> 1 06 06000 00 0000 110</t>
  </si>
  <si>
    <t xml:space="preserve"> 2 00 00000 00 0000 000</t>
  </si>
  <si>
    <t>Код дохода</t>
  </si>
  <si>
    <t>Наименование показателя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</si>
  <si>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</si>
  <si>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</si>
  <si>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</si>
  <si>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</si>
  <si>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</si>
  <si>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</si>
  <si>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</si>
  <si>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</si>
  <si>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</si>
  <si>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БЕЗВОЗМЕЗДНЫЕ ПОСТУПЛЕНИЯ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</si>
  <si>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</si>
  <si>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</si>
  <si>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</si>
  <si>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Прочие межбюджетные трансферты, передаваемые бюджетам сельских поселений</t>
  </si>
  <si>
    <t xml:space="preserve">  Прочие межбюджетные трансферты, передаваемые бюджетам сельских поселений из бюджетов МР на исполнение полномочий  по коммунальному хозяйству ( в рамках МП «Обеспечение доступным и комфортным жильем и коммунальными услугами население Людиновского района»)</t>
  </si>
  <si>
    <t xml:space="preserve">  Прочие межбюджетные трансферты, передаваемые бюджетам сельских  поселений из бюджетов МР на исполнение полномочий  по коммунальному хозяйству ( в рамках МП «Повышение эффективности использования топливно-энергетических ресурсов в  Людиновском  районе»)</t>
  </si>
  <si>
    <t xml:space="preserve">  Прочие межбюджетные трансферты, передаваемые бюджетам сельских  поселений из бюджетов МР на исполнение полномочий  по коммунальному хозяйству ( в рамках МП «Охрана окружающей среды  в  Людиновском  районе»)</t>
  </si>
  <si>
    <t>Доходы бюджета - всего</t>
  </si>
  <si>
    <t xml:space="preserve"> 1 01 00000 00 0000 000</t>
  </si>
  <si>
    <t xml:space="preserve"> 1 05 01000 00 0000 110</t>
  </si>
  <si>
    <t xml:space="preserve"> 1 06 00000 00 0000 000</t>
  </si>
  <si>
    <t xml:space="preserve"> 1 06 01000 00 0000 110</t>
  </si>
  <si>
    <t xml:space="preserve"> 1 11 00000 00 0000 000</t>
  </si>
  <si>
    <t>2 02 10000 00 0000 151</t>
  </si>
  <si>
    <t xml:space="preserve"> 2 02 20000 00 0000 151</t>
  </si>
  <si>
    <t xml:space="preserve"> 2 02 30000 00 0000 151</t>
  </si>
  <si>
    <t xml:space="preserve"> 2 02 49999 10 0000 151</t>
  </si>
  <si>
    <t xml:space="preserve"> 2 02 49999 10 0401 151</t>
  </si>
  <si>
    <t xml:space="preserve"> 2 02 49999 10 0402 151</t>
  </si>
  <si>
    <t xml:space="preserve"> 2 02 49999 10 0403 151</t>
  </si>
  <si>
    <t>План на год</t>
  </si>
  <si>
    <t>Изменения в декабре 2017</t>
  </si>
  <si>
    <t>Объем доходов  бюджета муниципального образования сельского поселения "Деревня Заболотье"        на 2017 год</t>
  </si>
  <si>
    <t>* справочно разница</t>
  </si>
  <si>
    <t>к решению Сельской Думы</t>
  </si>
  <si>
    <t>сельского поселения "Деревня Заболотье"</t>
  </si>
  <si>
    <t>Приложение №1</t>
  </si>
  <si>
    <t>от 28.12.2017 № 98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</si>
</sst>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2"/>
      <color indexed="24"/>
      <name val="Times New Roman Cyr"/>
      <family val="1"/>
      <charset val="204"/>
    </font>
    <font>
      <sz val="12"/>
      <color indexed="18"/>
      <name val="Arial Cyr"/>
      <family val="2"/>
      <charset val="204"/>
    </font>
    <font>
      <b/>
      <sz val="12"/>
      <color indexed="18"/>
      <name val="Arial Cyr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name val="Times New Roman Cyr"/>
      <charset val="204"/>
    </font>
    <font>
      <sz val="9"/>
      <color theme="1"/>
      <name val="Arial"/>
      <family val="2"/>
      <charset val="204"/>
    </font>
    <font>
      <sz val="8"/>
      <color rgb="FF000000"/>
      <name val="Arial Cyr"/>
    </font>
    <font>
      <i/>
      <sz val="10"/>
      <color theme="1"/>
      <name val="Calibri"/>
      <family val="2"/>
      <charset val="204"/>
      <scheme val="minor"/>
    </font>
    <font>
      <i/>
      <sz val="9"/>
      <color rgb="FF000000"/>
      <name val="Arial"/>
      <family val="2"/>
      <charset val="204"/>
    </font>
    <font>
      <sz val="1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" fontId="1" fillId="0" borderId="0"/>
    <xf numFmtId="164" fontId="2" fillId="0" borderId="0" applyBorder="0">
      <alignment wrapText="1"/>
    </xf>
    <xf numFmtId="164" fontId="3" fillId="0" borderId="1">
      <alignment wrapText="1"/>
    </xf>
    <xf numFmtId="0" fontId="10" fillId="0" borderId="8">
      <alignment horizontal="center" vertical="top" wrapText="1"/>
    </xf>
    <xf numFmtId="49" fontId="10" fillId="0" borderId="8">
      <alignment horizontal="center" vertical="top" wrapText="1"/>
    </xf>
    <xf numFmtId="0" fontId="10" fillId="0" borderId="8">
      <alignment horizontal="center" vertical="center"/>
    </xf>
    <xf numFmtId="0" fontId="10" fillId="0" borderId="9">
      <alignment horizontal="center" vertical="center"/>
    </xf>
    <xf numFmtId="49" fontId="10" fillId="0" borderId="9">
      <alignment horizontal="center" vertical="center"/>
    </xf>
    <xf numFmtId="0" fontId="10" fillId="0" borderId="10">
      <alignment horizontal="left" wrapText="1"/>
    </xf>
    <xf numFmtId="49" fontId="10" fillId="0" borderId="11">
      <alignment horizontal="center"/>
    </xf>
    <xf numFmtId="4" fontId="10" fillId="0" borderId="11">
      <alignment horizontal="right" shrinkToFit="1"/>
    </xf>
    <xf numFmtId="0" fontId="10" fillId="0" borderId="12">
      <alignment horizontal="left" wrapText="1"/>
    </xf>
    <xf numFmtId="49" fontId="10" fillId="0" borderId="13">
      <alignment horizontal="center"/>
    </xf>
    <xf numFmtId="4" fontId="10" fillId="0" borderId="13">
      <alignment horizontal="right" shrinkToFit="1"/>
    </xf>
    <xf numFmtId="0" fontId="10" fillId="0" borderId="14">
      <alignment horizontal="left" wrapText="1" indent="2"/>
    </xf>
    <xf numFmtId="49" fontId="10" fillId="0" borderId="15">
      <alignment horizontal="center"/>
    </xf>
    <xf numFmtId="4" fontId="10" fillId="0" borderId="15">
      <alignment horizontal="right" shrinkToFit="1"/>
    </xf>
  </cellStyleXfs>
  <cellXfs count="33">
    <xf numFmtId="0" fontId="0" fillId="0" borderId="0" xfId="0"/>
    <xf numFmtId="0" fontId="0" fillId="0" borderId="0" xfId="0" applyAlignment="1"/>
    <xf numFmtId="0" fontId="6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4" fontId="6" fillId="0" borderId="4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4" fontId="6" fillId="0" borderId="7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11" fillId="0" borderId="0" xfId="0" applyFont="1"/>
    <xf numFmtId="4" fontId="6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right"/>
    </xf>
    <xf numFmtId="4" fontId="12" fillId="0" borderId="23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/>
    </xf>
    <xf numFmtId="4" fontId="0" fillId="0" borderId="0" xfId="0" applyNumberFormat="1"/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</cellXfs>
  <cellStyles count="18">
    <cellStyle name="xl28" xfId="4"/>
    <cellStyle name="xl29" xfId="6"/>
    <cellStyle name="xl30" xfId="9"/>
    <cellStyle name="xl31" xfId="12"/>
    <cellStyle name="xl32" xfId="15"/>
    <cellStyle name="xl38" xfId="7"/>
    <cellStyle name="xl43" xfId="10"/>
    <cellStyle name="xl44" xfId="13"/>
    <cellStyle name="xl45" xfId="16"/>
    <cellStyle name="xl48" xfId="5"/>
    <cellStyle name="xl49" xfId="8"/>
    <cellStyle name="xl50" xfId="11"/>
    <cellStyle name="xl51" xfId="14"/>
    <cellStyle name="xl52" xfId="17"/>
    <cellStyle name="ЗГ1" xfId="3"/>
    <cellStyle name="ЗГ2" xfId="2"/>
    <cellStyle name="Обычный" xfId="0" builtinId="0"/>
    <cellStyle name="ТЕКСТ" xfId="1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="80" zoomScaleNormal="80" workbookViewId="0">
      <selection activeCell="A6" sqref="A6:E6"/>
    </sheetView>
  </sheetViews>
  <sheetFormatPr defaultRowHeight="15"/>
  <cols>
    <col min="1" max="1" width="18.140625" customWidth="1"/>
    <col min="2" max="2" width="36.7109375" style="1" customWidth="1"/>
    <col min="3" max="3" width="12.42578125" customWidth="1"/>
    <col min="4" max="4" width="16" customWidth="1"/>
    <col min="5" max="5" width="12.140625" style="17" customWidth="1"/>
  </cols>
  <sheetData>
    <row r="1" spans="1:5">
      <c r="B1" s="31" t="s">
        <v>43</v>
      </c>
      <c r="C1" s="31"/>
      <c r="D1" s="31"/>
      <c r="E1" s="31"/>
    </row>
    <row r="2" spans="1:5" ht="14.45" customHeight="1">
      <c r="B2" s="32" t="s">
        <v>41</v>
      </c>
      <c r="C2" s="32"/>
      <c r="D2" s="32"/>
      <c r="E2" s="32"/>
    </row>
    <row r="3" spans="1:5">
      <c r="B3" s="31" t="s">
        <v>42</v>
      </c>
      <c r="C3" s="31"/>
      <c r="D3" s="31"/>
      <c r="E3" s="31"/>
    </row>
    <row r="4" spans="1:5">
      <c r="B4" s="31" t="s">
        <v>44</v>
      </c>
      <c r="C4" s="31"/>
      <c r="D4" s="31"/>
      <c r="E4" s="31"/>
    </row>
    <row r="5" spans="1:5">
      <c r="B5" s="27"/>
      <c r="C5" s="27"/>
      <c r="D5" s="27"/>
      <c r="E5" s="27"/>
    </row>
    <row r="6" spans="1:5" ht="34.15" customHeight="1">
      <c r="A6" s="30" t="s">
        <v>39</v>
      </c>
      <c r="B6" s="30"/>
      <c r="C6" s="30"/>
      <c r="D6" s="30"/>
      <c r="E6" s="30"/>
    </row>
    <row r="7" spans="1:5" ht="15.75" thickBot="1"/>
    <row r="8" spans="1:5" ht="31.9" customHeight="1" thickBot="1">
      <c r="A8" s="19" t="s">
        <v>5</v>
      </c>
      <c r="B8" s="20" t="s">
        <v>6</v>
      </c>
      <c r="C8" s="21" t="s">
        <v>37</v>
      </c>
      <c r="D8" s="22" t="s">
        <v>38</v>
      </c>
      <c r="E8" s="23" t="s">
        <v>40</v>
      </c>
    </row>
    <row r="9" spans="1:5" ht="24.75">
      <c r="A9" s="6" t="s">
        <v>0</v>
      </c>
      <c r="B9" s="7" t="s">
        <v>7</v>
      </c>
      <c r="C9" s="8">
        <f>C10+C12+C14+C17</f>
        <v>2755000</v>
      </c>
      <c r="D9" s="8">
        <f>D10+D12+D14+D17</f>
        <v>6622000</v>
      </c>
      <c r="E9" s="24">
        <f>D9-C9</f>
        <v>3867000</v>
      </c>
    </row>
    <row r="10" spans="1:5" ht="23.25">
      <c r="A10" s="9" t="s">
        <v>25</v>
      </c>
      <c r="B10" s="2" t="s">
        <v>8</v>
      </c>
      <c r="C10" s="3">
        <f>C11</f>
        <v>150000</v>
      </c>
      <c r="D10" s="3">
        <f>D11</f>
        <v>918000</v>
      </c>
      <c r="E10" s="24">
        <f t="shared" ref="E10:E26" si="0">D10-C10</f>
        <v>768000</v>
      </c>
    </row>
    <row r="11" spans="1:5" ht="23.25">
      <c r="A11" s="10" t="s">
        <v>1</v>
      </c>
      <c r="B11" s="4" t="s">
        <v>9</v>
      </c>
      <c r="C11" s="5">
        <v>150000</v>
      </c>
      <c r="D11" s="5">
        <v>918000</v>
      </c>
      <c r="E11" s="24">
        <f t="shared" si="0"/>
        <v>768000</v>
      </c>
    </row>
    <row r="12" spans="1:5" ht="23.25">
      <c r="A12" s="9" t="s">
        <v>2</v>
      </c>
      <c r="B12" s="2" t="s">
        <v>10</v>
      </c>
      <c r="C12" s="3">
        <f>C13</f>
        <v>5000</v>
      </c>
      <c r="D12" s="3">
        <f>D13</f>
        <v>0</v>
      </c>
      <c r="E12" s="24">
        <f t="shared" si="0"/>
        <v>-5000</v>
      </c>
    </row>
    <row r="13" spans="1:5" ht="21.6" customHeight="1">
      <c r="A13" s="10" t="s">
        <v>26</v>
      </c>
      <c r="B13" s="4" t="s">
        <v>11</v>
      </c>
      <c r="C13" s="5">
        <v>5000</v>
      </c>
      <c r="D13" s="5">
        <v>0</v>
      </c>
      <c r="E13" s="24">
        <f t="shared" si="0"/>
        <v>-5000</v>
      </c>
    </row>
    <row r="14" spans="1:5" ht="23.25">
      <c r="A14" s="9" t="s">
        <v>27</v>
      </c>
      <c r="B14" s="2" t="s">
        <v>12</v>
      </c>
      <c r="C14" s="3">
        <f>C15+C16</f>
        <v>200000</v>
      </c>
      <c r="D14" s="3">
        <f>D15+D16</f>
        <v>872000</v>
      </c>
      <c r="E14" s="24">
        <f t="shared" si="0"/>
        <v>672000</v>
      </c>
    </row>
    <row r="15" spans="1:5" ht="23.25">
      <c r="A15" s="10" t="s">
        <v>28</v>
      </c>
      <c r="B15" s="4" t="s">
        <v>13</v>
      </c>
      <c r="C15" s="5">
        <v>0</v>
      </c>
      <c r="D15" s="5">
        <v>227000</v>
      </c>
      <c r="E15" s="24">
        <f t="shared" si="0"/>
        <v>227000</v>
      </c>
    </row>
    <row r="16" spans="1:5" ht="23.25">
      <c r="A16" s="10" t="s">
        <v>3</v>
      </c>
      <c r="B16" s="4" t="s">
        <v>14</v>
      </c>
      <c r="C16" s="5">
        <v>200000</v>
      </c>
      <c r="D16" s="5">
        <v>645000</v>
      </c>
      <c r="E16" s="24">
        <f t="shared" si="0"/>
        <v>445000</v>
      </c>
    </row>
    <row r="17" spans="1:5" ht="49.5" thickBot="1">
      <c r="A17" s="11" t="s">
        <v>29</v>
      </c>
      <c r="B17" s="12" t="s">
        <v>15</v>
      </c>
      <c r="C17" s="13">
        <v>2400000</v>
      </c>
      <c r="D17" s="13">
        <v>4832000</v>
      </c>
      <c r="E17" s="24">
        <f t="shared" si="0"/>
        <v>2432000</v>
      </c>
    </row>
    <row r="18" spans="1:5" ht="23.25">
      <c r="A18" s="6" t="s">
        <v>4</v>
      </c>
      <c r="B18" s="7" t="s">
        <v>16</v>
      </c>
      <c r="C18" s="8">
        <f>C19+C20+C21+C22</f>
        <v>6481678</v>
      </c>
      <c r="D18" s="8">
        <f>D19+D20+D21+D22</f>
        <v>6316678</v>
      </c>
      <c r="E18" s="24">
        <f t="shared" si="0"/>
        <v>-165000</v>
      </c>
    </row>
    <row r="19" spans="1:5" ht="24.75">
      <c r="A19" s="10" t="s">
        <v>30</v>
      </c>
      <c r="B19" s="4" t="s">
        <v>17</v>
      </c>
      <c r="C19" s="15">
        <v>5330121</v>
      </c>
      <c r="D19" s="15">
        <v>5330121</v>
      </c>
      <c r="E19" s="24">
        <f t="shared" si="0"/>
        <v>0</v>
      </c>
    </row>
    <row r="20" spans="1:5" ht="36.75">
      <c r="A20" s="10" t="s">
        <v>31</v>
      </c>
      <c r="B20" s="4" t="s">
        <v>18</v>
      </c>
      <c r="C20" s="15">
        <v>100000</v>
      </c>
      <c r="D20" s="15">
        <v>0</v>
      </c>
      <c r="E20" s="24">
        <f t="shared" si="0"/>
        <v>-100000</v>
      </c>
    </row>
    <row r="21" spans="1:5" ht="24.75">
      <c r="A21" s="10" t="s">
        <v>32</v>
      </c>
      <c r="B21" s="4" t="s">
        <v>19</v>
      </c>
      <c r="C21" s="5">
        <v>91557</v>
      </c>
      <c r="D21" s="5">
        <v>91557</v>
      </c>
      <c r="E21" s="25">
        <f t="shared" si="0"/>
        <v>0</v>
      </c>
    </row>
    <row r="22" spans="1:5" ht="36.75">
      <c r="A22" s="9" t="s">
        <v>33</v>
      </c>
      <c r="B22" s="2" t="s">
        <v>20</v>
      </c>
      <c r="C22" s="5">
        <f>C23+C24+C25</f>
        <v>960000</v>
      </c>
      <c r="D22" s="5">
        <f>D23+D24+D25</f>
        <v>895000</v>
      </c>
      <c r="E22" s="25">
        <f t="shared" si="0"/>
        <v>-65000</v>
      </c>
    </row>
    <row r="23" spans="1:5" ht="79.5">
      <c r="A23" s="10" t="s">
        <v>34</v>
      </c>
      <c r="B23" s="16" t="s">
        <v>21</v>
      </c>
      <c r="C23" s="5">
        <v>760000</v>
      </c>
      <c r="D23" s="5">
        <v>760000</v>
      </c>
      <c r="E23" s="25">
        <f t="shared" si="0"/>
        <v>0</v>
      </c>
    </row>
    <row r="24" spans="1:5" ht="73.900000000000006" customHeight="1">
      <c r="A24" s="10" t="s">
        <v>35</v>
      </c>
      <c r="B24" s="16" t="s">
        <v>22</v>
      </c>
      <c r="C24" s="5">
        <v>40000</v>
      </c>
      <c r="D24" s="5">
        <v>75000</v>
      </c>
      <c r="E24" s="25">
        <f t="shared" si="0"/>
        <v>35000</v>
      </c>
    </row>
    <row r="25" spans="1:5" ht="54" customHeight="1">
      <c r="A25" s="10" t="s">
        <v>36</v>
      </c>
      <c r="B25" s="16" t="s">
        <v>23</v>
      </c>
      <c r="C25" s="5">
        <v>160000</v>
      </c>
      <c r="D25" s="5">
        <v>60000</v>
      </c>
      <c r="E25" s="25">
        <f t="shared" si="0"/>
        <v>-100000</v>
      </c>
    </row>
    <row r="26" spans="1:5" ht="15.75" thickBot="1">
      <c r="A26" s="14"/>
      <c r="B26" s="12" t="s">
        <v>24</v>
      </c>
      <c r="C26" s="18">
        <f>C18+C9</f>
        <v>9236678</v>
      </c>
      <c r="D26" s="18">
        <f>D18+D9</f>
        <v>12938678</v>
      </c>
      <c r="E26" s="26">
        <f t="shared" si="0"/>
        <v>3702000</v>
      </c>
    </row>
    <row r="27" spans="1:5">
      <c r="D27" s="28"/>
    </row>
    <row r="28" spans="1:5">
      <c r="D28" s="29"/>
    </row>
  </sheetData>
  <mergeCells count="5">
    <mergeCell ref="A6:E6"/>
    <mergeCell ref="B1:E1"/>
    <mergeCell ref="B2:E2"/>
    <mergeCell ref="B3:E3"/>
    <mergeCell ref="B4:E4"/>
  </mergeCells>
  <pageMargins left="0.70866141732283472" right="0.51181102362204722" top="0.74803149606299213" bottom="0.55118110236220474" header="0.31496062992125984" footer="0.31496062992125984"/>
  <pageSetup paperSize="9" scale="9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измен в дек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2018-01-12T09:11:03Z</dcterms:modified>
</cp:coreProperties>
</file>