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2017дохо прил 1" sheetId="1" r:id="rId1"/>
    <sheet name="2017 дох прил 2" sheetId="2" r:id="rId2"/>
  </sheets>
  <calcPr calcId="125725"/>
</workbook>
</file>

<file path=xl/calcChain.xml><?xml version="1.0" encoding="utf-8"?>
<calcChain xmlns="http://schemas.openxmlformats.org/spreadsheetml/2006/main">
  <c r="E11" i="1"/>
  <c r="E13"/>
  <c r="E14"/>
  <c r="E15"/>
  <c r="E17"/>
  <c r="E19"/>
  <c r="E21"/>
  <c r="E22"/>
  <c r="E23"/>
  <c r="C20"/>
  <c r="C16" s="1"/>
  <c r="C12"/>
  <c r="C10"/>
  <c r="C9" s="1"/>
  <c r="D20"/>
  <c r="D16" s="1"/>
  <c r="D12"/>
  <c r="E12" s="1"/>
  <c r="D10"/>
  <c r="C24" l="1"/>
  <c r="E10"/>
  <c r="E16"/>
  <c r="D9"/>
  <c r="E9" s="1"/>
  <c r="E20"/>
  <c r="D24" l="1"/>
  <c r="E24" s="1"/>
</calcChain>
</file>

<file path=xl/sharedStrings.xml><?xml version="1.0" encoding="utf-8"?>
<sst xmlns="http://schemas.openxmlformats.org/spreadsheetml/2006/main" count="183" uniqueCount="128">
  <si>
    <t xml:space="preserve"> 1 00 00000 00 0000 000</t>
  </si>
  <si>
    <t xml:space="preserve"> 1 01 02000 01 0000 110</t>
  </si>
  <si>
    <t xml:space="preserve"> 1 06 06000 00 0000 110</t>
  </si>
  <si>
    <t xml:space="preserve"> 2 00 00000 00 0000 000</t>
  </si>
  <si>
    <t>Код дохода</t>
  </si>
  <si>
    <t>Наименование показателя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</si>
  <si>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</si>
  <si>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</si>
  <si>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</si>
  <si>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НАЛОГИ НА ИМУЩЕСТВО</t>
  </si>
  <si>
    <t xml:space="preserve">  Налог на имущество физических лиц</t>
  </si>
  <si>
    <t xml:space="preserve">  Земельный налог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</si>
  <si>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</si>
  <si>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БЕЗВОЗМЕЗДНЫЕ ПОСТУПЛЕНИЯ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</si>
  <si>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</si>
  <si>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</si>
  <si>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</si>
  <si>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Прочие межбюджетные трансферты, передаваемые бюджетам сельских поселений</t>
  </si>
  <si>
    <t xml:space="preserve">  Прочие межбюджетные трансферты, передаваемые бюджетам сельских поселений из бюджетов МР на исполнение полномочий  по коммунальному хозяйству ( в рамках МП «Обеспечение доступным и комфортным жильем и коммунальными услугами население Людиновского района»)</t>
  </si>
  <si>
    <t xml:space="preserve">  Прочие межбюджетные трансферты, передаваемые бюджетам сельских  поселений из бюджетов МР на исполнение полномочий  по коммунальному хозяйству ( в рамках МП «Повышение эффективности использования топливно-энергетических ресурсов в  Людиновском  районе»)</t>
  </si>
  <si>
    <t xml:space="preserve">  Прочие межбюджетные трансферты, передаваемые бюджетам сельских  поселений из бюджетов МР на исполнение полномочий  по коммунальному хозяйству ( в рамках МП «Охрана окружающей среды  в  Людиновском  районе»)</t>
  </si>
  <si>
    <t>Доходы бюджета - всего</t>
  </si>
  <si>
    <t xml:space="preserve"> 1 01 00000 00 0000 000</t>
  </si>
  <si>
    <t xml:space="preserve"> 1 06 00000 00 0000 000</t>
  </si>
  <si>
    <t xml:space="preserve"> 1 06 01000 00 0000 110</t>
  </si>
  <si>
    <t xml:space="preserve"> 1 11 00000 00 0000 000</t>
  </si>
  <si>
    <t>2 02 10000 00 0000 151</t>
  </si>
  <si>
    <t xml:space="preserve"> 2 02 20000 00 0000 151</t>
  </si>
  <si>
    <t xml:space="preserve"> 2 02 30000 00 0000 151</t>
  </si>
  <si>
    <t xml:space="preserve"> 2 02 49999 10 0000 151</t>
  </si>
  <si>
    <t xml:space="preserve"> 2 02 49999 10 0401 151</t>
  </si>
  <si>
    <t xml:space="preserve"> 2 02 49999 10 0402 151</t>
  </si>
  <si>
    <t xml:space="preserve"> 2 02 49999 10 0403 151</t>
  </si>
  <si>
    <t>к решению Сельской Думы</t>
  </si>
  <si>
    <t>сельского поселения "Деревня Заболотье"</t>
  </si>
  <si>
    <t>Приложение №1</t>
  </si>
  <si>
    <t>Плановые значения</t>
  </si>
  <si>
    <t>Исполнено</t>
  </si>
  <si>
    <t>Исполнение по доходам бюджета муниципального образования сельского поселения "Деревня Заболотье" за 2017 год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</si>
  <si>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</si>
  <si>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</si>
  <si>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</si>
  <si>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x</t>
  </si>
  <si>
    <t>в том числе:</t>
  </si>
  <si>
    <t>000 1 00 00000 00 0000 000</t>
  </si>
  <si>
    <t>000 1 01 00000 00 0000 000</t>
  </si>
  <si>
    <t>000 1 01 02000 01 0000 110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</si>
  <si>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</si>
  <si>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</si>
  <si>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</si>
  <si>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</si>
  <si>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000 1 01 02010 01 2100 110</t>
  </si>
  <si>
    <t>-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</si>
  <si>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</si>
  <si>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000 1 01 02010 01 3000 110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</si>
  <si>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</si>
  <si>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</si>
  <si>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</si>
  <si>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000 1 01 02030 01 3000 110</t>
  </si>
  <si>
    <t>000 1 06 00000 00 0000 000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</si>
  <si>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</si>
  <si>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</si>
  <si>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</si>
  <si>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</si>
  <si>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</si>
  <si>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</si>
  <si>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000 1 06 01030 10 2100 110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</si>
  <si>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</si>
  <si>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</si>
  <si>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</si>
  <si>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</si>
  <si>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</si>
  <si>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</si>
  <si>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</si>
  <si>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</si>
  <si>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000 1 06 06033 10 2100 110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</si>
  <si>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</si>
  <si>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</si>
  <si>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</si>
  <si>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</si>
  <si>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</si>
  <si>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</si>
  <si>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</si>
  <si>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000 1 06 06043 10 2100 110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</si>
  <si>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</si>
  <si>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</si>
  <si>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</si>
  <si>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</si>
  <si>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</si>
  <si>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</si>
  <si>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</si>
  <si>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</si>
  <si>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</si>
  <si>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</si>
  <si>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</si>
  <si>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</si>
  <si>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</si>
  <si>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</si>
  <si>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</si>
  <si>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</si>
  <si>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</si>
  <si>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</si>
  <si>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>000 2 02 10000 00 0000 151</t>
  </si>
  <si>
    <t xml:space="preserve">  Дотации на выравнивание бюджетной обеспеченности</t>
  </si>
  <si>
    <t>000 2 02 15001 00 0000 151</t>
  </si>
  <si>
    <t xml:space="preserve">  Дотации бюджетам сельских поселений на выравнивание бюджетной обеспеченности</t>
  </si>
  <si>
    <t>000 2 02 15001 10 0000 151</t>
  </si>
  <si>
    <t>000 2 02 15001 10 0315 151</t>
  </si>
  <si>
    <t>000 2 02 30000 00 0000 151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</si>
  <si>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</si>
  <si>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</si>
  <si>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</si>
  <si>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</si>
  <si>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 xml:space="preserve">  Иные межбюджетные трансферты</t>
  </si>
  <si>
    <t>000 2 02 40000 00 0000 151</t>
  </si>
  <si>
    <t xml:space="preserve">  Прочие межбюджетные трансферты, передаваемые бюджетам</t>
  </si>
  <si>
    <t>000 2 02 49999 00 0000 151</t>
  </si>
  <si>
    <t>000 2 02 49999 10 0000 151</t>
  </si>
  <si>
    <t>000 2 02 49999 10 0401 151</t>
  </si>
  <si>
    <t>000 2 02 49999 10 0402 151</t>
  </si>
  <si>
    <t>000 2 02 49999 10 0403 151</t>
  </si>
  <si>
    <t>Исполнение доходов в 2017 году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</si>
  <si>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РФ</t>
  </si>
  <si>
    <t>Процент исполнения</t>
  </si>
  <si>
    <r>
      <t>Исполнение</t>
    </r>
    <r>
      <rPr>
        <b/>
        <sz val="12"/>
        <rFont val="Times New Roman Cyr"/>
        <charset val="204"/>
      </rPr>
      <t xml:space="preserve"> </t>
    </r>
    <r>
      <rPr>
        <sz val="12"/>
        <rFont val="Times New Roman Cyr"/>
        <charset val="204"/>
      </rPr>
      <t>по доходам бюджета муниципального образования сельского поселения "Деревня Заболотье" по кодам бюджетной класификации за 2017 год</t>
    </r>
  </si>
  <si>
    <t>Приложение №2</t>
  </si>
  <si>
    <t>от 24 апреля 2018 г.  №11</t>
  </si>
  <si>
    <t>от 24 апреля 2018 г. №11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</si>
</sst>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b/>
      <sz val="12"/>
      <color indexed="24"/>
      <name val="Times New Roman Cyr"/>
      <family val="1"/>
      <charset val="204"/>
    </font>
    <font>
      <sz val="12"/>
      <color indexed="18"/>
      <name val="Arial Cyr"/>
      <family val="2"/>
      <charset val="204"/>
    </font>
    <font>
      <b/>
      <sz val="12"/>
      <color indexed="18"/>
      <name val="Arial Cyr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name val="Times New Roman Cyr"/>
      <charset val="204"/>
    </font>
    <font>
      <sz val="9"/>
      <color theme="1"/>
      <name val="Arial"/>
      <family val="2"/>
      <charset val="204"/>
    </font>
    <font>
      <sz val="8"/>
      <color rgb="FF000000"/>
      <name val="Arial Cyr"/>
    </font>
    <font>
      <i/>
      <sz val="10"/>
      <color theme="1"/>
      <name val="Calibri"/>
      <family val="2"/>
      <charset val="204"/>
      <scheme val="minor"/>
    </font>
    <font>
      <i/>
      <sz val="9"/>
      <color rgb="FF000000"/>
      <name val="Arial"/>
      <family val="2"/>
      <charset val="204"/>
    </font>
    <font>
      <sz val="10"/>
      <name val="Times New Roman Cyr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" fontId="1" fillId="0" borderId="0"/>
    <xf numFmtId="164" fontId="2" fillId="0" borderId="0" applyBorder="0">
      <alignment wrapText="1"/>
    </xf>
    <xf numFmtId="164" fontId="3" fillId="0" borderId="1">
      <alignment wrapText="1"/>
    </xf>
    <xf numFmtId="0" fontId="10" fillId="0" borderId="8">
      <alignment horizontal="center" vertical="top" wrapText="1"/>
    </xf>
    <xf numFmtId="49" fontId="10" fillId="0" borderId="8">
      <alignment horizontal="center" vertical="top" wrapText="1"/>
    </xf>
    <xf numFmtId="0" fontId="10" fillId="0" borderId="8">
      <alignment horizontal="center" vertical="center"/>
    </xf>
    <xf numFmtId="0" fontId="10" fillId="0" borderId="9">
      <alignment horizontal="center" vertical="center"/>
    </xf>
    <xf numFmtId="49" fontId="10" fillId="0" borderId="9">
      <alignment horizontal="center" vertical="center"/>
    </xf>
    <xf numFmtId="0" fontId="10" fillId="0" borderId="10">
      <alignment horizontal="left" wrapText="1"/>
    </xf>
    <xf numFmtId="49" fontId="10" fillId="0" borderId="11">
      <alignment horizontal="center"/>
    </xf>
    <xf numFmtId="4" fontId="10" fillId="0" borderId="11">
      <alignment horizontal="right" shrinkToFit="1"/>
    </xf>
    <xf numFmtId="0" fontId="10" fillId="0" borderId="12">
      <alignment horizontal="left" wrapText="1"/>
    </xf>
    <xf numFmtId="49" fontId="10" fillId="0" borderId="13">
      <alignment horizontal="center"/>
    </xf>
    <xf numFmtId="4" fontId="10" fillId="0" borderId="13">
      <alignment horizontal="right" shrinkToFit="1"/>
    </xf>
    <xf numFmtId="0" fontId="10" fillId="0" borderId="14">
      <alignment horizontal="left" wrapText="1" indent="2"/>
    </xf>
    <xf numFmtId="49" fontId="10" fillId="0" borderId="15">
      <alignment horizontal="center"/>
    </xf>
    <xf numFmtId="4" fontId="10" fillId="0" borderId="15">
      <alignment horizontal="right" shrinkToFit="1"/>
    </xf>
  </cellStyleXfs>
  <cellXfs count="38">
    <xf numFmtId="0" fontId="0" fillId="0" borderId="0" xfId="0"/>
    <xf numFmtId="0" fontId="0" fillId="0" borderId="0" xfId="0" applyAlignment="1"/>
    <xf numFmtId="0" fontId="6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4" fontId="6" fillId="0" borderId="4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4" fontId="6" fillId="0" borderId="7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11" fillId="0" borderId="0" xfId="0" applyFont="1"/>
    <xf numFmtId="4" fontId="6" fillId="0" borderId="17" xfId="0" applyNumberFormat="1" applyFont="1" applyBorder="1" applyAlignment="1">
      <alignment horizontal="right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11" fillId="0" borderId="2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4" fontId="5" fillId="0" borderId="16" xfId="0" applyNumberFormat="1" applyFont="1" applyFill="1" applyBorder="1" applyAlignment="1">
      <alignment horizontal="right"/>
    </xf>
    <xf numFmtId="4" fontId="0" fillId="0" borderId="0" xfId="0" applyNumberFormat="1"/>
    <xf numFmtId="0" fontId="13" fillId="0" borderId="0" xfId="0" applyFont="1" applyBorder="1" applyAlignment="1">
      <alignment horizontal="right" vertical="center"/>
    </xf>
    <xf numFmtId="9" fontId="12" fillId="0" borderId="21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14" fillId="0" borderId="0" xfId="0" applyFont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left" wrapText="1" indent="2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</cellXfs>
  <cellStyles count="18">
    <cellStyle name="xl28" xfId="4"/>
    <cellStyle name="xl29" xfId="6"/>
    <cellStyle name="xl30" xfId="9"/>
    <cellStyle name="xl31" xfId="12"/>
    <cellStyle name="xl32" xfId="15"/>
    <cellStyle name="xl38" xfId="7"/>
    <cellStyle name="xl43" xfId="10"/>
    <cellStyle name="xl44" xfId="13"/>
    <cellStyle name="xl45" xfId="16"/>
    <cellStyle name="xl48" xfId="5"/>
    <cellStyle name="xl49" xfId="8"/>
    <cellStyle name="xl50" xfId="11"/>
    <cellStyle name="xl51" xfId="14"/>
    <cellStyle name="xl52" xfId="17"/>
    <cellStyle name="ЗГ1" xfId="3"/>
    <cellStyle name="ЗГ2" xfId="2"/>
    <cellStyle name="Обычный" xfId="0" builtinId="0"/>
    <cellStyle name="ТЕКСТ" xfId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topLeftCell="A16" workbookViewId="0">
      <selection activeCell="A6" sqref="A6:E6"/>
    </sheetView>
  </sheetViews>
  <sheetFormatPr defaultRowHeight="15"/>
  <cols>
    <col min="1" max="1" width="18.140625" customWidth="1"/>
    <col min="2" max="2" width="36.7109375" style="1" customWidth="1"/>
    <col min="3" max="3" width="12.42578125" customWidth="1"/>
    <col min="4" max="4" width="16" customWidth="1"/>
    <col min="5" max="5" width="9.7109375" style="17" customWidth="1"/>
  </cols>
  <sheetData>
    <row r="1" spans="1:5">
      <c r="B1" s="35" t="s">
        <v>35</v>
      </c>
      <c r="C1" s="35"/>
      <c r="D1" s="35"/>
      <c r="E1" s="35"/>
    </row>
    <row r="2" spans="1:5" ht="14.45" customHeight="1">
      <c r="B2" s="36" t="s">
        <v>33</v>
      </c>
      <c r="C2" s="36"/>
      <c r="D2" s="36"/>
      <c r="E2" s="36"/>
    </row>
    <row r="3" spans="1:5">
      <c r="B3" s="35" t="s">
        <v>34</v>
      </c>
      <c r="C3" s="35"/>
      <c r="D3" s="35"/>
      <c r="E3" s="35"/>
    </row>
    <row r="4" spans="1:5">
      <c r="B4" s="35" t="s">
        <v>126</v>
      </c>
      <c r="C4" s="35"/>
      <c r="D4" s="35"/>
      <c r="E4" s="35"/>
    </row>
    <row r="5" spans="1:5">
      <c r="B5" s="23"/>
      <c r="C5" s="23"/>
      <c r="D5" s="23"/>
      <c r="E5" s="23"/>
    </row>
    <row r="6" spans="1:5" ht="34.15" customHeight="1">
      <c r="A6" s="34" t="s">
        <v>38</v>
      </c>
      <c r="B6" s="34"/>
      <c r="C6" s="34"/>
      <c r="D6" s="34"/>
      <c r="E6" s="34"/>
    </row>
    <row r="7" spans="1:5" ht="15.75" thickBot="1"/>
    <row r="8" spans="1:5" ht="31.9" customHeight="1" thickBot="1">
      <c r="A8" s="19" t="s">
        <v>4</v>
      </c>
      <c r="B8" s="20" t="s">
        <v>5</v>
      </c>
      <c r="C8" s="21" t="s">
        <v>36</v>
      </c>
      <c r="D8" s="21" t="s">
        <v>37</v>
      </c>
      <c r="E8" s="22" t="s">
        <v>123</v>
      </c>
    </row>
    <row r="9" spans="1:5" ht="24.75">
      <c r="A9" s="6" t="s">
        <v>0</v>
      </c>
      <c r="B9" s="7" t="s">
        <v>6</v>
      </c>
      <c r="C9" s="8">
        <f>C10+C12+C15</f>
        <v>6622000</v>
      </c>
      <c r="D9" s="8">
        <f t="shared" ref="D9" si="0">D10+D12+D15</f>
        <v>6621761.0099999998</v>
      </c>
      <c r="E9" s="27">
        <f t="shared" ref="E9:E24" si="1">D9/C9</f>
        <v>0.99996390969495619</v>
      </c>
    </row>
    <row r="10" spans="1:5" ht="23.25">
      <c r="A10" s="9" t="s">
        <v>22</v>
      </c>
      <c r="B10" s="2" t="s">
        <v>7</v>
      </c>
      <c r="C10" s="3">
        <f>C11</f>
        <v>918000</v>
      </c>
      <c r="D10" s="3">
        <f>D11</f>
        <v>917960.88</v>
      </c>
      <c r="E10" s="27">
        <f t="shared" si="1"/>
        <v>0.99995738562091507</v>
      </c>
    </row>
    <row r="11" spans="1:5" ht="23.25">
      <c r="A11" s="10" t="s">
        <v>1</v>
      </c>
      <c r="B11" s="4" t="s">
        <v>8</v>
      </c>
      <c r="C11" s="5">
        <v>918000</v>
      </c>
      <c r="D11" s="5">
        <v>917960.88</v>
      </c>
      <c r="E11" s="27">
        <f t="shared" si="1"/>
        <v>0.99995738562091507</v>
      </c>
    </row>
    <row r="12" spans="1:5" ht="23.25">
      <c r="A12" s="9" t="s">
        <v>23</v>
      </c>
      <c r="B12" s="2" t="s">
        <v>9</v>
      </c>
      <c r="C12" s="3">
        <f>C13+C14</f>
        <v>872000</v>
      </c>
      <c r="D12" s="3">
        <f>D13+D14</f>
        <v>871051.69</v>
      </c>
      <c r="E12" s="27">
        <f t="shared" si="1"/>
        <v>0.99891248853211001</v>
      </c>
    </row>
    <row r="13" spans="1:5" ht="23.25">
      <c r="A13" s="10" t="s">
        <v>24</v>
      </c>
      <c r="B13" s="4" t="s">
        <v>10</v>
      </c>
      <c r="C13" s="5">
        <v>227000</v>
      </c>
      <c r="D13" s="5">
        <v>226673.36</v>
      </c>
      <c r="E13" s="27">
        <f t="shared" si="1"/>
        <v>0.99856105726872235</v>
      </c>
    </row>
    <row r="14" spans="1:5" ht="23.25">
      <c r="A14" s="10" t="s">
        <v>2</v>
      </c>
      <c r="B14" s="4" t="s">
        <v>11</v>
      </c>
      <c r="C14" s="5">
        <v>645000</v>
      </c>
      <c r="D14" s="5">
        <v>644378.32999999996</v>
      </c>
      <c r="E14" s="27">
        <f t="shared" si="1"/>
        <v>0.9990361705426356</v>
      </c>
    </row>
    <row r="15" spans="1:5" ht="49.5" thickBot="1">
      <c r="A15" s="11" t="s">
        <v>25</v>
      </c>
      <c r="B15" s="12" t="s">
        <v>12</v>
      </c>
      <c r="C15" s="13">
        <v>4832000</v>
      </c>
      <c r="D15" s="13">
        <v>4832748.4400000004</v>
      </c>
      <c r="E15" s="27">
        <f t="shared" si="1"/>
        <v>1.0001548923841062</v>
      </c>
    </row>
    <row r="16" spans="1:5" ht="23.25">
      <c r="A16" s="6" t="s">
        <v>3</v>
      </c>
      <c r="B16" s="7" t="s">
        <v>13</v>
      </c>
      <c r="C16" s="8">
        <f>C17+C18+C19+C20</f>
        <v>6316678</v>
      </c>
      <c r="D16" s="8">
        <f>D17+D18+D19+D20</f>
        <v>6316678</v>
      </c>
      <c r="E16" s="27">
        <f t="shared" si="1"/>
        <v>1</v>
      </c>
    </row>
    <row r="17" spans="1:5" ht="24.75">
      <c r="A17" s="10" t="s">
        <v>26</v>
      </c>
      <c r="B17" s="4" t="s">
        <v>14</v>
      </c>
      <c r="C17" s="15">
        <v>5330121</v>
      </c>
      <c r="D17" s="15">
        <v>5330121</v>
      </c>
      <c r="E17" s="27">
        <f t="shared" si="1"/>
        <v>1</v>
      </c>
    </row>
    <row r="18" spans="1:5" ht="36.75">
      <c r="A18" s="10" t="s">
        <v>27</v>
      </c>
      <c r="B18" s="4" t="s">
        <v>15</v>
      </c>
      <c r="C18" s="15">
        <v>0</v>
      </c>
      <c r="D18" s="15">
        <v>0</v>
      </c>
      <c r="E18" s="27">
        <v>0</v>
      </c>
    </row>
    <row r="19" spans="1:5" ht="24.75">
      <c r="A19" s="10" t="s">
        <v>28</v>
      </c>
      <c r="B19" s="4" t="s">
        <v>16</v>
      </c>
      <c r="C19" s="5">
        <v>91557</v>
      </c>
      <c r="D19" s="5">
        <v>91557</v>
      </c>
      <c r="E19" s="27">
        <f t="shared" si="1"/>
        <v>1</v>
      </c>
    </row>
    <row r="20" spans="1:5" ht="36.75">
      <c r="A20" s="9" t="s">
        <v>29</v>
      </c>
      <c r="B20" s="2" t="s">
        <v>17</v>
      </c>
      <c r="C20" s="5">
        <f>C21+C22+C23</f>
        <v>895000</v>
      </c>
      <c r="D20" s="5">
        <f>D21+D22+D23</f>
        <v>895000</v>
      </c>
      <c r="E20" s="27">
        <f t="shared" si="1"/>
        <v>1</v>
      </c>
    </row>
    <row r="21" spans="1:5" ht="79.5">
      <c r="A21" s="10" t="s">
        <v>30</v>
      </c>
      <c r="B21" s="16" t="s">
        <v>18</v>
      </c>
      <c r="C21" s="5">
        <v>760000</v>
      </c>
      <c r="D21" s="5">
        <v>760000</v>
      </c>
      <c r="E21" s="27">
        <f t="shared" si="1"/>
        <v>1</v>
      </c>
    </row>
    <row r="22" spans="1:5" ht="73.900000000000006" customHeight="1">
      <c r="A22" s="10" t="s">
        <v>31</v>
      </c>
      <c r="B22" s="16" t="s">
        <v>19</v>
      </c>
      <c r="C22" s="5">
        <v>75000</v>
      </c>
      <c r="D22" s="5">
        <v>75000</v>
      </c>
      <c r="E22" s="27">
        <f t="shared" si="1"/>
        <v>1</v>
      </c>
    </row>
    <row r="23" spans="1:5" ht="54" customHeight="1">
      <c r="A23" s="10" t="s">
        <v>32</v>
      </c>
      <c r="B23" s="16" t="s">
        <v>20</v>
      </c>
      <c r="C23" s="5">
        <v>60000</v>
      </c>
      <c r="D23" s="5">
        <v>60000</v>
      </c>
      <c r="E23" s="27">
        <f t="shared" si="1"/>
        <v>1</v>
      </c>
    </row>
    <row r="24" spans="1:5" ht="15.75" thickBot="1">
      <c r="A24" s="14"/>
      <c r="B24" s="12" t="s">
        <v>21</v>
      </c>
      <c r="C24" s="18">
        <f>C16+C9</f>
        <v>12938678</v>
      </c>
      <c r="D24" s="18">
        <f>D16+D9</f>
        <v>12938439.01</v>
      </c>
      <c r="E24" s="27">
        <f t="shared" si="1"/>
        <v>0.99998152902483539</v>
      </c>
    </row>
    <row r="25" spans="1:5">
      <c r="D25" s="24"/>
    </row>
    <row r="26" spans="1:5">
      <c r="D26" s="25"/>
    </row>
  </sheetData>
  <mergeCells count="5">
    <mergeCell ref="A6:E6"/>
    <mergeCell ref="B1:E1"/>
    <mergeCell ref="B2:E2"/>
    <mergeCell ref="B3:E3"/>
    <mergeCell ref="B4:E4"/>
  </mergeCells>
  <pageMargins left="0.70866141732283472" right="0.51181102362204722" top="0.74803149606299213" bottom="0.55118110236220474" header="0.31496062992125984" footer="0.31496062992125984"/>
  <pageSetup paperSize="9" scale="9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tabSelected="1" topLeftCell="A3" workbookViewId="0">
      <selection activeCell="H13" sqref="H13"/>
    </sheetView>
  </sheetViews>
  <sheetFormatPr defaultRowHeight="15"/>
  <cols>
    <col min="1" max="1" width="34.85546875" style="29" customWidth="1"/>
    <col min="2" max="2" width="21.85546875" style="29" customWidth="1"/>
    <col min="3" max="4" width="12.7109375" style="29" customWidth="1"/>
    <col min="5" max="5" width="9.28515625" style="29" customWidth="1"/>
  </cols>
  <sheetData>
    <row r="1" spans="1:6">
      <c r="A1"/>
      <c r="B1" s="35" t="s">
        <v>125</v>
      </c>
      <c r="C1" s="35"/>
      <c r="D1" s="35"/>
      <c r="E1" s="35"/>
    </row>
    <row r="2" spans="1:6">
      <c r="A2"/>
      <c r="B2" s="36" t="s">
        <v>33</v>
      </c>
      <c r="C2" s="36"/>
      <c r="D2" s="36"/>
      <c r="E2" s="36"/>
    </row>
    <row r="3" spans="1:6">
      <c r="A3"/>
      <c r="B3" s="35" t="s">
        <v>34</v>
      </c>
      <c r="C3" s="35"/>
      <c r="D3" s="35"/>
      <c r="E3" s="35"/>
    </row>
    <row r="4" spans="1:6">
      <c r="A4"/>
      <c r="B4" s="35" t="s">
        <v>127</v>
      </c>
      <c r="C4" s="35"/>
      <c r="D4" s="35"/>
      <c r="E4" s="35"/>
    </row>
    <row r="5" spans="1:6">
      <c r="A5"/>
      <c r="B5" s="26"/>
      <c r="C5" s="26"/>
      <c r="D5" s="26"/>
      <c r="E5" s="26"/>
    </row>
    <row r="6" spans="1:6" ht="31.9" customHeight="1">
      <c r="A6" s="34" t="s">
        <v>124</v>
      </c>
      <c r="B6" s="34"/>
      <c r="C6" s="34"/>
      <c r="D6" s="34"/>
      <c r="E6" s="34"/>
    </row>
    <row r="7" spans="1:6">
      <c r="A7"/>
      <c r="B7" s="1"/>
      <c r="C7"/>
      <c r="D7"/>
      <c r="E7" s="17"/>
    </row>
    <row r="8" spans="1:6" ht="44.45" customHeight="1">
      <c r="A8" s="30" t="s">
        <v>121</v>
      </c>
      <c r="B8" s="30" t="s">
        <v>39</v>
      </c>
      <c r="C8" s="30" t="s">
        <v>40</v>
      </c>
      <c r="D8" s="30" t="s">
        <v>37</v>
      </c>
      <c r="E8" s="30" t="s">
        <v>41</v>
      </c>
      <c r="F8" s="28"/>
    </row>
    <row r="9" spans="1:6">
      <c r="A9" s="31">
        <v>1</v>
      </c>
      <c r="B9" s="31">
        <v>3</v>
      </c>
      <c r="C9" s="31">
        <v>4</v>
      </c>
      <c r="D9" s="31">
        <v>5</v>
      </c>
      <c r="E9" s="31">
        <v>6</v>
      </c>
      <c r="F9" s="28"/>
    </row>
    <row r="10" spans="1:6">
      <c r="A10" s="4" t="s">
        <v>21</v>
      </c>
      <c r="B10" s="31" t="s">
        <v>42</v>
      </c>
      <c r="C10" s="5">
        <v>12938678</v>
      </c>
      <c r="D10" s="5">
        <v>12938439.01</v>
      </c>
      <c r="E10" s="5">
        <v>5238.99</v>
      </c>
      <c r="F10" s="28"/>
    </row>
    <row r="11" spans="1:6">
      <c r="A11" s="4" t="s">
        <v>43</v>
      </c>
      <c r="B11" s="31"/>
      <c r="C11" s="32"/>
      <c r="D11" s="32"/>
      <c r="E11" s="32"/>
      <c r="F11" s="28"/>
    </row>
    <row r="12" spans="1:6" ht="24.75">
      <c r="A12" s="33" t="s">
        <v>6</v>
      </c>
      <c r="B12" s="37" t="s">
        <v>44</v>
      </c>
      <c r="C12" s="5">
        <v>6622000</v>
      </c>
      <c r="D12" s="5">
        <v>6621761.0099999998</v>
      </c>
      <c r="E12" s="5">
        <v>24018.98</v>
      </c>
      <c r="F12" s="28"/>
    </row>
    <row r="13" spans="1:6" ht="20.45" customHeight="1">
      <c r="A13" s="33" t="s">
        <v>7</v>
      </c>
      <c r="B13" s="37" t="s">
        <v>45</v>
      </c>
      <c r="C13" s="5">
        <v>918000</v>
      </c>
      <c r="D13" s="5">
        <v>917960.88</v>
      </c>
      <c r="E13" s="32">
        <v>74.069999999999993</v>
      </c>
      <c r="F13" s="28"/>
    </row>
    <row r="14" spans="1:6" ht="21.6" customHeight="1">
      <c r="A14" s="33" t="s">
        <v>8</v>
      </c>
      <c r="B14" s="37" t="s">
        <v>46</v>
      </c>
      <c r="C14" s="5">
        <v>918000</v>
      </c>
      <c r="D14" s="5">
        <v>917960.88</v>
      </c>
      <c r="E14" s="32">
        <v>74.069999999999993</v>
      </c>
      <c r="F14" s="28"/>
    </row>
    <row r="15" spans="1:6" ht="93.6" customHeight="1">
      <c r="A15" s="33" t="s">
        <v>122</v>
      </c>
      <c r="B15" s="37" t="s">
        <v>47</v>
      </c>
      <c r="C15" s="5">
        <v>918000</v>
      </c>
      <c r="D15" s="5">
        <v>917950.88</v>
      </c>
      <c r="E15" s="32">
        <v>74.069999999999993</v>
      </c>
      <c r="F15" s="28"/>
    </row>
    <row r="16" spans="1:6" ht="125.45" customHeight="1">
      <c r="A16" s="33" t="s">
        <v>48</v>
      </c>
      <c r="B16" s="37" t="s">
        <v>49</v>
      </c>
      <c r="C16" s="5">
        <v>918000</v>
      </c>
      <c r="D16" s="5">
        <v>917925.93</v>
      </c>
      <c r="E16" s="32">
        <v>74.069999999999993</v>
      </c>
      <c r="F16" s="28"/>
    </row>
    <row r="17" spans="1:6" ht="107.45" customHeight="1">
      <c r="A17" s="33" t="s">
        <v>50</v>
      </c>
      <c r="B17" s="37" t="s">
        <v>51</v>
      </c>
      <c r="C17" s="32" t="s">
        <v>52</v>
      </c>
      <c r="D17" s="32">
        <v>2.13</v>
      </c>
      <c r="E17" s="32" t="s">
        <v>52</v>
      </c>
      <c r="F17" s="28"/>
    </row>
    <row r="18" spans="1:6" ht="141" customHeight="1">
      <c r="A18" s="33" t="s">
        <v>53</v>
      </c>
      <c r="B18" s="37" t="s">
        <v>54</v>
      </c>
      <c r="C18" s="32" t="s">
        <v>52</v>
      </c>
      <c r="D18" s="32">
        <v>22.82</v>
      </c>
      <c r="E18" s="32" t="s">
        <v>52</v>
      </c>
      <c r="F18" s="28"/>
    </row>
    <row r="19" spans="1:6" ht="60" customHeight="1">
      <c r="A19" s="33" t="s">
        <v>55</v>
      </c>
      <c r="B19" s="37" t="s">
        <v>56</v>
      </c>
      <c r="C19" s="32" t="s">
        <v>52</v>
      </c>
      <c r="D19" s="32">
        <v>10</v>
      </c>
      <c r="E19" s="32" t="s">
        <v>52</v>
      </c>
      <c r="F19" s="28"/>
    </row>
    <row r="20" spans="1:6" ht="93.6" customHeight="1">
      <c r="A20" s="33" t="s">
        <v>57</v>
      </c>
      <c r="B20" s="37" t="s">
        <v>58</v>
      </c>
      <c r="C20" s="32" t="s">
        <v>52</v>
      </c>
      <c r="D20" s="32">
        <v>10</v>
      </c>
      <c r="E20" s="32" t="s">
        <v>52</v>
      </c>
      <c r="F20" s="28"/>
    </row>
    <row r="21" spans="1:6">
      <c r="A21" s="33" t="s">
        <v>9</v>
      </c>
      <c r="B21" s="37" t="s">
        <v>59</v>
      </c>
      <c r="C21" s="5">
        <v>872000</v>
      </c>
      <c r="D21" s="5">
        <v>871051.69</v>
      </c>
      <c r="E21" s="5">
        <v>13698.16</v>
      </c>
      <c r="F21" s="28"/>
    </row>
    <row r="22" spans="1:6">
      <c r="A22" s="33" t="s">
        <v>10</v>
      </c>
      <c r="B22" s="37" t="s">
        <v>60</v>
      </c>
      <c r="C22" s="5">
        <v>227000</v>
      </c>
      <c r="D22" s="5">
        <v>226673.36</v>
      </c>
      <c r="E22" s="5">
        <v>4752.54</v>
      </c>
      <c r="F22" s="28"/>
    </row>
    <row r="23" spans="1:6" ht="60.75">
      <c r="A23" s="33" t="s">
        <v>61</v>
      </c>
      <c r="B23" s="37" t="s">
        <v>62</v>
      </c>
      <c r="C23" s="5">
        <v>227000</v>
      </c>
      <c r="D23" s="5">
        <v>226673.36</v>
      </c>
      <c r="E23" s="5">
        <v>4752.54</v>
      </c>
      <c r="F23" s="28"/>
    </row>
    <row r="24" spans="1:6" ht="97.15" customHeight="1">
      <c r="A24" s="33" t="s">
        <v>63</v>
      </c>
      <c r="B24" s="37" t="s">
        <v>64</v>
      </c>
      <c r="C24" s="5">
        <v>227000</v>
      </c>
      <c r="D24" s="5">
        <v>222247.46</v>
      </c>
      <c r="E24" s="5">
        <v>4752.54</v>
      </c>
      <c r="F24" s="28"/>
    </row>
    <row r="25" spans="1:6" ht="75.599999999999994" customHeight="1">
      <c r="A25" s="33" t="s">
        <v>65</v>
      </c>
      <c r="B25" s="37" t="s">
        <v>66</v>
      </c>
      <c r="C25" s="32" t="s">
        <v>52</v>
      </c>
      <c r="D25" s="5">
        <v>4425.8999999999996</v>
      </c>
      <c r="E25" s="32" t="s">
        <v>52</v>
      </c>
      <c r="F25" s="28"/>
    </row>
    <row r="26" spans="1:6">
      <c r="A26" s="33" t="s">
        <v>11</v>
      </c>
      <c r="B26" s="37" t="s">
        <v>67</v>
      </c>
      <c r="C26" s="5">
        <v>645000</v>
      </c>
      <c r="D26" s="5">
        <v>644378.32999999996</v>
      </c>
      <c r="E26" s="5">
        <v>8945.6200000000008</v>
      </c>
      <c r="F26" s="28"/>
    </row>
    <row r="27" spans="1:6" ht="21" customHeight="1">
      <c r="A27" s="33" t="s">
        <v>68</v>
      </c>
      <c r="B27" s="37" t="s">
        <v>69</v>
      </c>
      <c r="C27" s="5">
        <v>125000</v>
      </c>
      <c r="D27" s="5">
        <v>125034.76</v>
      </c>
      <c r="E27" s="5">
        <v>2906</v>
      </c>
      <c r="F27" s="28"/>
    </row>
    <row r="28" spans="1:6" ht="45.6" customHeight="1">
      <c r="A28" s="33" t="s">
        <v>70</v>
      </c>
      <c r="B28" s="37" t="s">
        <v>71</v>
      </c>
      <c r="C28" s="5">
        <v>125000</v>
      </c>
      <c r="D28" s="5">
        <v>125034.76</v>
      </c>
      <c r="E28" s="5">
        <v>2906</v>
      </c>
      <c r="F28" s="28"/>
    </row>
    <row r="29" spans="1:6" ht="78.599999999999994" customHeight="1">
      <c r="A29" s="33" t="s">
        <v>72</v>
      </c>
      <c r="B29" s="37" t="s">
        <v>73</v>
      </c>
      <c r="C29" s="5">
        <v>125000</v>
      </c>
      <c r="D29" s="5">
        <v>122094</v>
      </c>
      <c r="E29" s="5">
        <v>2906</v>
      </c>
      <c r="F29" s="28"/>
    </row>
    <row r="30" spans="1:6" ht="61.9" customHeight="1">
      <c r="A30" s="33" t="s">
        <v>74</v>
      </c>
      <c r="B30" s="37" t="s">
        <v>75</v>
      </c>
      <c r="C30" s="32" t="s">
        <v>52</v>
      </c>
      <c r="D30" s="5">
        <v>2940.76</v>
      </c>
      <c r="E30" s="32" t="s">
        <v>52</v>
      </c>
      <c r="F30" s="28"/>
    </row>
    <row r="31" spans="1:6" ht="18.600000000000001" customHeight="1">
      <c r="A31" s="33" t="s">
        <v>76</v>
      </c>
      <c r="B31" s="37" t="s">
        <v>77</v>
      </c>
      <c r="C31" s="5">
        <v>520000</v>
      </c>
      <c r="D31" s="5">
        <v>519343.57</v>
      </c>
      <c r="E31" s="5">
        <v>6039.62</v>
      </c>
      <c r="F31" s="28"/>
    </row>
    <row r="32" spans="1:6" ht="48.6" customHeight="1">
      <c r="A32" s="33" t="s">
        <v>78</v>
      </c>
      <c r="B32" s="37" t="s">
        <v>79</v>
      </c>
      <c r="C32" s="5">
        <v>520000</v>
      </c>
      <c r="D32" s="5">
        <v>519343.57</v>
      </c>
      <c r="E32" s="5">
        <v>6039.62</v>
      </c>
      <c r="F32" s="28"/>
    </row>
    <row r="33" spans="1:6" ht="81.599999999999994" customHeight="1">
      <c r="A33" s="33" t="s">
        <v>80</v>
      </c>
      <c r="B33" s="37" t="s">
        <v>81</v>
      </c>
      <c r="C33" s="5">
        <v>520000</v>
      </c>
      <c r="D33" s="5">
        <v>513960.38</v>
      </c>
      <c r="E33" s="5">
        <v>6039.62</v>
      </c>
      <c r="F33" s="28"/>
    </row>
    <row r="34" spans="1:6" ht="61.15" customHeight="1">
      <c r="A34" s="33" t="s">
        <v>82</v>
      </c>
      <c r="B34" s="37" t="s">
        <v>83</v>
      </c>
      <c r="C34" s="32" t="s">
        <v>52</v>
      </c>
      <c r="D34" s="5">
        <v>5383.19</v>
      </c>
      <c r="E34" s="32" t="s">
        <v>52</v>
      </c>
      <c r="F34" s="28"/>
    </row>
    <row r="35" spans="1:6" ht="48" customHeight="1">
      <c r="A35" s="33" t="s">
        <v>12</v>
      </c>
      <c r="B35" s="37" t="s">
        <v>84</v>
      </c>
      <c r="C35" s="5">
        <v>4832000</v>
      </c>
      <c r="D35" s="5">
        <v>4821753.25</v>
      </c>
      <c r="E35" s="5">
        <v>10246.75</v>
      </c>
      <c r="F35" s="28"/>
    </row>
    <row r="36" spans="1:6" ht="106.15" customHeight="1">
      <c r="A36" s="33" t="s">
        <v>85</v>
      </c>
      <c r="B36" s="37" t="s">
        <v>86</v>
      </c>
      <c r="C36" s="5">
        <v>4832000</v>
      </c>
      <c r="D36" s="5">
        <v>4821753.25</v>
      </c>
      <c r="E36" s="5">
        <v>10246.75</v>
      </c>
      <c r="F36" s="28"/>
    </row>
    <row r="37" spans="1:6" ht="91.9" customHeight="1">
      <c r="A37" s="33" t="s">
        <v>87</v>
      </c>
      <c r="B37" s="37" t="s">
        <v>88</v>
      </c>
      <c r="C37" s="5">
        <v>4832000</v>
      </c>
      <c r="D37" s="5">
        <v>4821753.25</v>
      </c>
      <c r="E37" s="5">
        <v>10246.75</v>
      </c>
      <c r="F37" s="28"/>
    </row>
    <row r="38" spans="1:6" ht="82.15" customHeight="1">
      <c r="A38" s="33" t="s">
        <v>89</v>
      </c>
      <c r="B38" s="37" t="s">
        <v>90</v>
      </c>
      <c r="C38" s="5">
        <v>4832000</v>
      </c>
      <c r="D38" s="5">
        <v>4821753.25</v>
      </c>
      <c r="E38" s="5">
        <v>10246.75</v>
      </c>
      <c r="F38" s="28"/>
    </row>
    <row r="39" spans="1:6" ht="39" customHeight="1">
      <c r="A39" s="33" t="s">
        <v>91</v>
      </c>
      <c r="B39" s="37" t="s">
        <v>92</v>
      </c>
      <c r="C39" s="32" t="s">
        <v>52</v>
      </c>
      <c r="D39" s="5">
        <v>10995.19</v>
      </c>
      <c r="E39" s="32" t="s">
        <v>52</v>
      </c>
      <c r="F39" s="28"/>
    </row>
    <row r="40" spans="1:6" ht="24.75">
      <c r="A40" s="33" t="s">
        <v>93</v>
      </c>
      <c r="B40" s="37" t="s">
        <v>94</v>
      </c>
      <c r="C40" s="32" t="s">
        <v>52</v>
      </c>
      <c r="D40" s="5">
        <v>10995.19</v>
      </c>
      <c r="E40" s="32" t="s">
        <v>52</v>
      </c>
      <c r="F40" s="28"/>
    </row>
    <row r="41" spans="1:6" ht="29.45" customHeight="1">
      <c r="A41" s="33" t="s">
        <v>95</v>
      </c>
      <c r="B41" s="37" t="s">
        <v>96</v>
      </c>
      <c r="C41" s="32" t="s">
        <v>52</v>
      </c>
      <c r="D41" s="5">
        <v>10995.19</v>
      </c>
      <c r="E41" s="32" t="s">
        <v>52</v>
      </c>
      <c r="F41" s="28"/>
    </row>
    <row r="42" spans="1:6" ht="25.9" customHeight="1">
      <c r="A42" s="33" t="s">
        <v>97</v>
      </c>
      <c r="B42" s="37" t="s">
        <v>98</v>
      </c>
      <c r="C42" s="32" t="s">
        <v>52</v>
      </c>
      <c r="D42" s="5">
        <v>10995.19</v>
      </c>
      <c r="E42" s="32" t="s">
        <v>52</v>
      </c>
      <c r="F42" s="28"/>
    </row>
    <row r="43" spans="1:6">
      <c r="A43" s="33" t="s">
        <v>13</v>
      </c>
      <c r="B43" s="37" t="s">
        <v>99</v>
      </c>
      <c r="C43" s="5">
        <v>6316678</v>
      </c>
      <c r="D43" s="5">
        <v>6316678</v>
      </c>
      <c r="E43" s="32" t="s">
        <v>52</v>
      </c>
      <c r="F43" s="28"/>
    </row>
    <row r="44" spans="1:6" ht="45.6" customHeight="1">
      <c r="A44" s="33" t="s">
        <v>100</v>
      </c>
      <c r="B44" s="37" t="s">
        <v>101</v>
      </c>
      <c r="C44" s="5">
        <v>6316678</v>
      </c>
      <c r="D44" s="5">
        <v>6316678</v>
      </c>
      <c r="E44" s="32" t="s">
        <v>52</v>
      </c>
      <c r="F44" s="28"/>
    </row>
    <row r="45" spans="1:6" ht="25.15" customHeight="1">
      <c r="A45" s="33" t="s">
        <v>14</v>
      </c>
      <c r="B45" s="37" t="s">
        <v>102</v>
      </c>
      <c r="C45" s="5">
        <v>5330121</v>
      </c>
      <c r="D45" s="5">
        <v>5330121</v>
      </c>
      <c r="E45" s="32" t="s">
        <v>52</v>
      </c>
      <c r="F45" s="28"/>
    </row>
    <row r="46" spans="1:6" ht="24.75">
      <c r="A46" s="33" t="s">
        <v>103</v>
      </c>
      <c r="B46" s="37" t="s">
        <v>104</v>
      </c>
      <c r="C46" s="5">
        <v>5330121</v>
      </c>
      <c r="D46" s="5">
        <v>5330121</v>
      </c>
      <c r="E46" s="32" t="s">
        <v>52</v>
      </c>
      <c r="F46" s="28"/>
    </row>
    <row r="47" spans="1:6" ht="36.75">
      <c r="A47" s="33" t="s">
        <v>105</v>
      </c>
      <c r="B47" s="37" t="s">
        <v>106</v>
      </c>
      <c r="C47" s="5">
        <v>5330121</v>
      </c>
      <c r="D47" s="5">
        <v>5330121</v>
      </c>
      <c r="E47" s="32" t="s">
        <v>52</v>
      </c>
      <c r="F47" s="28"/>
    </row>
    <row r="48" spans="1:6" ht="36.75">
      <c r="A48" s="33" t="s">
        <v>105</v>
      </c>
      <c r="B48" s="37" t="s">
        <v>107</v>
      </c>
      <c r="C48" s="5">
        <v>5330121</v>
      </c>
      <c r="D48" s="5">
        <v>5330121</v>
      </c>
      <c r="E48" s="32" t="s">
        <v>52</v>
      </c>
      <c r="F48" s="28"/>
    </row>
    <row r="49" spans="1:6" ht="27" customHeight="1">
      <c r="A49" s="33" t="s">
        <v>16</v>
      </c>
      <c r="B49" s="37" t="s">
        <v>108</v>
      </c>
      <c r="C49" s="5">
        <v>91557</v>
      </c>
      <c r="D49" s="5">
        <v>91557</v>
      </c>
      <c r="E49" s="32" t="s">
        <v>52</v>
      </c>
      <c r="F49" s="28"/>
    </row>
    <row r="50" spans="1:6" ht="49.9" customHeight="1">
      <c r="A50" s="33" t="s">
        <v>109</v>
      </c>
      <c r="B50" s="37" t="s">
        <v>110</v>
      </c>
      <c r="C50" s="5">
        <v>91557</v>
      </c>
      <c r="D50" s="5">
        <v>91557</v>
      </c>
      <c r="E50" s="32" t="s">
        <v>52</v>
      </c>
      <c r="F50" s="28"/>
    </row>
    <row r="51" spans="1:6" ht="51" customHeight="1">
      <c r="A51" s="33" t="s">
        <v>111</v>
      </c>
      <c r="B51" s="37" t="s">
        <v>112</v>
      </c>
      <c r="C51" s="5">
        <v>91557</v>
      </c>
      <c r="D51" s="5">
        <v>91557</v>
      </c>
      <c r="E51" s="32" t="s">
        <v>52</v>
      </c>
      <c r="F51" s="28"/>
    </row>
    <row r="52" spans="1:6">
      <c r="A52" s="33" t="s">
        <v>113</v>
      </c>
      <c r="B52" s="37" t="s">
        <v>114</v>
      </c>
      <c r="C52" s="5">
        <v>895000</v>
      </c>
      <c r="D52" s="5">
        <v>895000</v>
      </c>
      <c r="E52" s="32" t="s">
        <v>52</v>
      </c>
      <c r="F52" s="28"/>
    </row>
    <row r="53" spans="1:6" ht="31.15" customHeight="1">
      <c r="A53" s="33" t="s">
        <v>115</v>
      </c>
      <c r="B53" s="37" t="s">
        <v>116</v>
      </c>
      <c r="C53" s="5">
        <v>895000</v>
      </c>
      <c r="D53" s="5">
        <v>895000</v>
      </c>
      <c r="E53" s="32" t="s">
        <v>52</v>
      </c>
      <c r="F53" s="28"/>
    </row>
    <row r="54" spans="1:6" ht="40.15" customHeight="1">
      <c r="A54" s="33" t="s">
        <v>17</v>
      </c>
      <c r="B54" s="37" t="s">
        <v>117</v>
      </c>
      <c r="C54" s="5">
        <v>895000</v>
      </c>
      <c r="D54" s="5">
        <v>895000</v>
      </c>
      <c r="E54" s="32" t="s">
        <v>52</v>
      </c>
      <c r="F54" s="28"/>
    </row>
    <row r="55" spans="1:6" ht="96" customHeight="1">
      <c r="A55" s="33" t="s">
        <v>18</v>
      </c>
      <c r="B55" s="37" t="s">
        <v>118</v>
      </c>
      <c r="C55" s="5">
        <v>760000</v>
      </c>
      <c r="D55" s="5">
        <v>760000</v>
      </c>
      <c r="E55" s="32" t="s">
        <v>52</v>
      </c>
      <c r="F55" s="28"/>
    </row>
    <row r="56" spans="1:6" ht="92.45" customHeight="1">
      <c r="A56" s="33" t="s">
        <v>19</v>
      </c>
      <c r="B56" s="37" t="s">
        <v>119</v>
      </c>
      <c r="C56" s="5">
        <v>75000</v>
      </c>
      <c r="D56" s="5">
        <v>75000</v>
      </c>
      <c r="E56" s="32" t="s">
        <v>52</v>
      </c>
      <c r="F56" s="28"/>
    </row>
    <row r="57" spans="1:6" ht="81" customHeight="1">
      <c r="A57" s="33" t="s">
        <v>20</v>
      </c>
      <c r="B57" s="37" t="s">
        <v>120</v>
      </c>
      <c r="C57" s="5">
        <v>60000</v>
      </c>
      <c r="D57" s="5">
        <v>60000</v>
      </c>
      <c r="E57" s="32" t="s">
        <v>52</v>
      </c>
      <c r="F57" s="28"/>
    </row>
  </sheetData>
  <mergeCells count="5">
    <mergeCell ref="B1:E1"/>
    <mergeCell ref="B2:E2"/>
    <mergeCell ref="B3:E3"/>
    <mergeCell ref="B4:E4"/>
    <mergeCell ref="A6:E6"/>
  </mergeCells>
  <pageMargins left="0.70866141732283472" right="0.31496062992125984" top="0.35433070866141736" bottom="0.35433070866141736" header="0.31496062992125984" footer="0.31496062992125984"/>
  <pageSetup paperSize="9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2017дохо прил 1</vt:lpstr>
      <vt:lpstr>2017 дох прил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2018-04-25T11:49:11Z</dcterms:modified>
</cp:coreProperties>
</file>