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0" i="1" l="1"/>
  <c r="F30" i="1"/>
  <c r="E12" i="1"/>
  <c r="E30" i="1"/>
  <c r="E21" i="1"/>
  <c r="C30" i="1"/>
  <c r="C21" i="1"/>
  <c r="C20" i="1" s="1"/>
  <c r="G9" i="1" l="1"/>
  <c r="F9" i="1"/>
  <c r="E20" i="1"/>
  <c r="C15" i="1"/>
  <c r="C12" i="1"/>
  <c r="C11" i="1" l="1"/>
  <c r="C9" i="1" s="1"/>
  <c r="D29" i="1"/>
  <c r="D28" i="1"/>
  <c r="D27" i="1"/>
  <c r="D26" i="1"/>
  <c r="D25" i="1"/>
  <c r="D24" i="1"/>
  <c r="D23" i="1"/>
  <c r="E15" i="1"/>
  <c r="E11" i="1" s="1"/>
  <c r="E9" i="1" s="1"/>
  <c r="D18" i="1" l="1"/>
  <c r="D35" i="1" l="1"/>
  <c r="D34" i="1"/>
  <c r="D33" i="1"/>
  <c r="D32" i="1"/>
  <c r="D31" i="1"/>
  <c r="D21" i="1"/>
  <c r="D20" i="1"/>
  <c r="D19" i="1"/>
  <c r="D17" i="1"/>
  <c r="F10" i="1" l="1"/>
  <c r="D15" i="1"/>
  <c r="E10" i="1"/>
  <c r="D30" i="1"/>
  <c r="G10" i="1"/>
  <c r="C10" i="1"/>
  <c r="D9" i="1" l="1"/>
  <c r="D10" i="1"/>
</calcChain>
</file>

<file path=xl/sharedStrings.xml><?xml version="1.0" encoding="utf-8"?>
<sst xmlns="http://schemas.openxmlformats.org/spreadsheetml/2006/main" count="41" uniqueCount="38">
  <si>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</si>
  <si>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</si>
  <si>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</si>
  <si>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</si>
  <si>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</si>
  <si>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</si>
  <si>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</si>
  <si>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</si>
  <si>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</si>
  <si>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</si>
  <si>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</si>
  <si>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</si>
  <si>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1.2.</t>
  </si>
  <si>
    <t>Прочие межбюджетные трансферты, передаваемые бюджетам городских поселений</t>
  </si>
  <si>
    <t>Межбюджетные трансферты, передаваемые бюджетом муниципального района, на осуществление части полномочий по решению вопросов местного значения по утверждению генеральных планов, правил землепользования и застройки, утверждению подготовленной на основе генеральных планов документации по планировки территории, выдачи разрешения на строительство, разрешений на ввод объектов в эксплуатацию при осуществлении строительства, реконструкции, капитальному ремонту объектов капитального строительства»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</si>
  <si>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</si>
  <si>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</si>
  <si>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 из бюджета Калужской области</t>
  </si>
  <si>
    <t>Субсидии бюджетам субъектов Российской Федерации и муниципальных образований (межбюджетные субсидии) - всего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</si>
  <si>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</si>
  <si>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</si>
  <si>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осуществляемых за счет дополнительных средств бюджета</t>
  </si>
  <si>
    <t>Субсидия на реализацию мероприятий по подпрограмме «Обеспечение жильем молодых семей»</t>
  </si>
  <si>
    <t>Субсидия в рамках реализации постановления Правительства Калужской области от 19.06.2014 № 356</t>
  </si>
  <si>
    <t>Субсидия на организацию предоставления социальной помощи отдельным категориям граждан, находящихся в трудной жизненной ситуации</t>
  </si>
  <si>
    <t>Прочие субсидии бюджетам городских поселений на реализацию подпрограммы «Совершенствование и развитие сети автомобильных дорог Калужской области»</t>
  </si>
  <si>
    <t>Прочие межбюджетные трансферты, передаваемые бюджетам поселений на стимулирование руководителей исполнительно – распорядительных органов поселений</t>
  </si>
  <si>
    <t>Гранты муниципальным образованиям – победителям областного конкурса на звание «Самое благоустроенное муниципальное образование Калужской области»</t>
  </si>
  <si>
    <t>Прочие межбюджетные трансферты, передаваемые бюджетам городских поселений на мероприятия по патриотическому воспитанию</t>
  </si>
  <si>
    <t>Прочие межбюджетные трансферты, передаваемые бюджетам городских поселений из резервных фондов Правительства Калужской области</t>
  </si>
  <si>
    <t>Приложение № 10</t>
  </si>
  <si>
    <t>к проекту решения Городской Думы</t>
  </si>
  <si>
    <t>"О бюджете городского поселения "Город Людиново" на 2016 год"</t>
  </si>
  <si>
    <t>от ______________________ № ______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</si>
  <si>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</si>
  <si>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</si>
  <si>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Уточненный план на 2016 год</t>
  </si>
  <si>
    <t>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</si>
</sst>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C8" sqref="C8:G8"/>
    </sheetView>
  </sheetViews>
  <sheetFormatPr defaultRowHeight="15" x14ac:dyDescent="0.25"/>
  <cols>
    <col min="1" max="1" width="7" customWidth="1"/>
    <col min="2" max="2" width="79.140625" customWidth="1"/>
    <col min="3" max="3" width="19" hidden="1" customWidth="1"/>
    <col min="4" max="4" width="16.85546875" hidden="1" customWidth="1"/>
    <col min="5" max="5" width="34.5703125" customWidth="1"/>
    <col min="6" max="6" width="17.42578125" hidden="1" customWidth="1"/>
    <col min="7" max="7" width="16.42578125" hidden="1" customWidth="1"/>
  </cols>
  <sheetData>
    <row r="1" spans="1:7" x14ac:dyDescent="0.25">
      <c r="E1" s="23" t="s">
        <v>30</v>
      </c>
      <c r="F1" s="23"/>
      <c r="G1" s="23"/>
    </row>
    <row r="2" spans="1:7" x14ac:dyDescent="0.25">
      <c r="E2" s="23" t="s">
        <v>31</v>
      </c>
      <c r="F2" s="23"/>
      <c r="G2" s="23"/>
    </row>
    <row r="3" spans="1:7" ht="30.75" customHeight="1" x14ac:dyDescent="0.25">
      <c r="E3" s="23" t="s">
        <v>32</v>
      </c>
      <c r="F3" s="23"/>
      <c r="G3" s="23"/>
    </row>
    <row r="4" spans="1:7" x14ac:dyDescent="0.25">
      <c r="E4" s="23" t="s">
        <v>33</v>
      </c>
      <c r="F4" s="23"/>
      <c r="G4" s="23"/>
    </row>
    <row r="5" spans="1:7" x14ac:dyDescent="0.25">
      <c r="E5" s="23"/>
      <c r="F5" s="23"/>
      <c r="G5" s="23"/>
    </row>
    <row r="6" spans="1:7" ht="33.75" customHeight="1" x14ac:dyDescent="0.25">
      <c r="A6" s="22" t="s">
        <v>34</v>
      </c>
      <c r="B6" s="22"/>
      <c r="C6" s="22"/>
      <c r="D6" s="22"/>
      <c r="E6" s="22"/>
      <c r="F6" s="22"/>
      <c r="G6" s="22"/>
    </row>
    <row r="7" spans="1:7" ht="22.5" customHeight="1" x14ac:dyDescent="0.25">
      <c r="E7" s="18" t="s">
        <v>35</v>
      </c>
      <c r="F7" s="4"/>
      <c r="G7" s="4"/>
    </row>
    <row r="8" spans="1:7" ht="19.5" customHeight="1" x14ac:dyDescent="0.25">
      <c r="A8" s="17" t="s">
        <v>0</v>
      </c>
      <c r="B8" s="17" t="s">
        <v>1</v>
      </c>
      <c r="C8" s="21" t="s">
        <v>36</v>
      </c>
      <c r="D8" s="21"/>
      <c r="E8" s="21"/>
      <c r="F8" s="21"/>
      <c r="G8" s="21"/>
    </row>
    <row r="9" spans="1:7" ht="19.5" customHeight="1" x14ac:dyDescent="0.25">
      <c r="A9" s="1"/>
      <c r="B9" s="11" t="s">
        <v>2</v>
      </c>
      <c r="C9" s="7">
        <f>C11+C20</f>
        <v>436757002.46000004</v>
      </c>
      <c r="D9" s="7">
        <f>E9-C9</f>
        <v>-436081002.46000004</v>
      </c>
      <c r="E9" s="7">
        <f>E11+E20</f>
        <v>676000</v>
      </c>
      <c r="F9" s="7">
        <f>F11+F20</f>
        <v>0</v>
      </c>
      <c r="G9" s="7">
        <f>G11+G20</f>
        <v>0</v>
      </c>
    </row>
    <row r="10" spans="1:7" ht="19.5" hidden="1" customHeight="1" x14ac:dyDescent="0.25">
      <c r="A10" s="2"/>
      <c r="B10" s="3" t="s">
        <v>3</v>
      </c>
      <c r="C10" s="8">
        <f>C15+C30</f>
        <v>21603817.310000002</v>
      </c>
      <c r="D10" s="10" t="e">
        <f t="shared" ref="D10:D35" si="0">E10-C10</f>
        <v>#REF!</v>
      </c>
      <c r="E10" s="8" t="e">
        <f>E15+E17+E30+#REF!</f>
        <v>#REF!</v>
      </c>
      <c r="F10" s="5">
        <f>F15+F30</f>
        <v>0</v>
      </c>
      <c r="G10" s="5">
        <f>G15+G30</f>
        <v>0</v>
      </c>
    </row>
    <row r="11" spans="1:7" ht="42" customHeight="1" x14ac:dyDescent="0.25">
      <c r="A11" s="20" t="s">
        <v>7</v>
      </c>
      <c r="B11" s="12" t="s">
        <v>8</v>
      </c>
      <c r="C11" s="9">
        <f>C12+C15</f>
        <v>9242838.3100000005</v>
      </c>
      <c r="D11" s="10"/>
      <c r="E11" s="9">
        <f>E12+E15</f>
        <v>676000</v>
      </c>
      <c r="F11" s="9"/>
      <c r="G11" s="9"/>
    </row>
    <row r="12" spans="1:7" ht="28.5" customHeight="1" x14ac:dyDescent="0.25">
      <c r="A12" s="20" t="s">
        <v>37</v>
      </c>
      <c r="B12" s="12" t="s">
        <v>9</v>
      </c>
      <c r="C12" s="9">
        <f>C14</f>
        <v>3142711</v>
      </c>
      <c r="D12" s="10"/>
      <c r="E12" s="9">
        <f>E14</f>
        <v>676000</v>
      </c>
      <c r="F12" s="9"/>
      <c r="G12" s="9"/>
    </row>
    <row r="13" spans="1:7" ht="19.5" customHeight="1" x14ac:dyDescent="0.25">
      <c r="A13" s="16"/>
      <c r="B13" s="12" t="s">
        <v>10</v>
      </c>
      <c r="C13" s="9"/>
      <c r="D13" s="10"/>
      <c r="E13" s="8"/>
      <c r="F13" s="5"/>
      <c r="G13" s="5"/>
    </row>
    <row r="14" spans="1:7" ht="29.25" customHeight="1" x14ac:dyDescent="0.25">
      <c r="A14" s="19"/>
      <c r="B14" s="12" t="s">
        <v>11</v>
      </c>
      <c r="C14" s="9">
        <v>3142711</v>
      </c>
      <c r="D14" s="10"/>
      <c r="E14" s="9">
        <v>676000</v>
      </c>
      <c r="F14" s="9"/>
      <c r="G14" s="9"/>
    </row>
    <row r="15" spans="1:7" ht="27.75" hidden="1" customHeight="1" x14ac:dyDescent="0.25">
      <c r="A15" s="13" t="s">
        <v>12</v>
      </c>
      <c r="B15" s="12" t="s">
        <v>13</v>
      </c>
      <c r="C15" s="9">
        <f>C17+C18+C19</f>
        <v>6100127.3100000005</v>
      </c>
      <c r="D15" s="10">
        <f t="shared" si="0"/>
        <v>-6100127.3100000005</v>
      </c>
      <c r="E15" s="9">
        <f>E17+E18+E19</f>
        <v>0</v>
      </c>
      <c r="F15" s="9"/>
      <c r="G15" s="9"/>
    </row>
    <row r="16" spans="1:7" ht="24" hidden="1" customHeight="1" x14ac:dyDescent="0.25">
      <c r="A16" s="14"/>
      <c r="B16" s="12" t="s">
        <v>4</v>
      </c>
      <c r="C16" s="9"/>
      <c r="D16" s="10"/>
      <c r="E16" s="9"/>
      <c r="F16" s="9"/>
      <c r="G16" s="9"/>
    </row>
    <row r="17" spans="1:7" ht="114" hidden="1" customHeight="1" x14ac:dyDescent="0.25">
      <c r="A17" s="14"/>
      <c r="B17" s="12" t="s">
        <v>14</v>
      </c>
      <c r="C17" s="9">
        <v>350000</v>
      </c>
      <c r="D17" s="10">
        <f t="shared" si="0"/>
        <v>-350000</v>
      </c>
      <c r="E17" s="9"/>
      <c r="F17" s="9"/>
      <c r="G17" s="9"/>
    </row>
    <row r="18" spans="1:7" ht="51" hidden="1" customHeight="1" x14ac:dyDescent="0.25">
      <c r="A18" s="14"/>
      <c r="B18" s="12" t="s">
        <v>15</v>
      </c>
      <c r="C18" s="9">
        <v>5000000</v>
      </c>
      <c r="D18" s="10">
        <f>E18-C18</f>
        <v>-5000000</v>
      </c>
      <c r="E18" s="9"/>
      <c r="F18" s="6"/>
      <c r="G18" s="6"/>
    </row>
    <row r="19" spans="1:7" ht="48.75" hidden="1" customHeight="1" x14ac:dyDescent="0.25">
      <c r="A19" s="14"/>
      <c r="B19" s="12" t="s">
        <v>16</v>
      </c>
      <c r="C19" s="9">
        <v>750127.31</v>
      </c>
      <c r="D19" s="10">
        <f t="shared" si="0"/>
        <v>-750127.31</v>
      </c>
      <c r="E19" s="9"/>
      <c r="F19" s="9"/>
      <c r="G19" s="9"/>
    </row>
    <row r="20" spans="1:7" ht="26.25" hidden="1" customHeight="1" x14ac:dyDescent="0.25">
      <c r="A20" s="13">
        <v>2</v>
      </c>
      <c r="B20" s="12" t="s">
        <v>17</v>
      </c>
      <c r="C20" s="9">
        <f>C21+C30</f>
        <v>427514164.15000004</v>
      </c>
      <c r="D20" s="10">
        <f t="shared" si="0"/>
        <v>-427514164.15000004</v>
      </c>
      <c r="E20" s="9">
        <f>E21+E30</f>
        <v>0</v>
      </c>
      <c r="F20" s="9"/>
      <c r="G20" s="9"/>
    </row>
    <row r="21" spans="1:7" ht="36.75" hidden="1" customHeight="1" x14ac:dyDescent="0.25">
      <c r="A21" s="13" t="s">
        <v>5</v>
      </c>
      <c r="B21" s="12" t="s">
        <v>18</v>
      </c>
      <c r="C21" s="9">
        <f>C23+C24+C25+C26+C27+C28+C29</f>
        <v>412010474.15000004</v>
      </c>
      <c r="D21" s="10">
        <f t="shared" si="0"/>
        <v>-412010474.15000004</v>
      </c>
      <c r="E21" s="9">
        <f>E23+E24+E25+E26+E27+E28+E29</f>
        <v>0</v>
      </c>
      <c r="F21" s="9"/>
      <c r="G21" s="9"/>
    </row>
    <row r="22" spans="1:7" ht="25.5" hidden="1" customHeight="1" x14ac:dyDescent="0.25">
      <c r="A22" s="14"/>
      <c r="B22" s="12" t="s">
        <v>4</v>
      </c>
      <c r="C22" s="9"/>
      <c r="D22" s="10"/>
      <c r="E22" s="9"/>
      <c r="F22" s="6"/>
      <c r="G22" s="6"/>
    </row>
    <row r="23" spans="1:7" ht="79.5" hidden="1" customHeight="1" x14ac:dyDescent="0.25">
      <c r="A23" s="14"/>
      <c r="B23" s="12" t="s">
        <v>19</v>
      </c>
      <c r="C23" s="9">
        <v>145198142.15000001</v>
      </c>
      <c r="D23" s="10">
        <f t="shared" si="0"/>
        <v>-145198142.15000001</v>
      </c>
      <c r="E23" s="9"/>
      <c r="F23" s="6"/>
      <c r="G23" s="6"/>
    </row>
    <row r="24" spans="1:7" ht="54" hidden="1" customHeight="1" x14ac:dyDescent="0.25">
      <c r="A24" s="14"/>
      <c r="B24" s="12" t="s">
        <v>20</v>
      </c>
      <c r="C24" s="9">
        <v>133920616.45</v>
      </c>
      <c r="D24" s="10">
        <f t="shared" si="0"/>
        <v>-133920616.45</v>
      </c>
      <c r="E24" s="9"/>
      <c r="F24" s="6"/>
      <c r="G24" s="6"/>
    </row>
    <row r="25" spans="1:7" ht="60.75" hidden="1" customHeight="1" x14ac:dyDescent="0.25">
      <c r="A25" s="14"/>
      <c r="B25" s="12" t="s">
        <v>21</v>
      </c>
      <c r="C25" s="9">
        <v>87985863.849999994</v>
      </c>
      <c r="D25" s="10">
        <f t="shared" si="0"/>
        <v>-87985863.849999994</v>
      </c>
      <c r="E25" s="9"/>
      <c r="F25" s="6"/>
      <c r="G25" s="6"/>
    </row>
    <row r="26" spans="1:7" ht="29.25" hidden="1" customHeight="1" x14ac:dyDescent="0.25">
      <c r="A26" s="14"/>
      <c r="B26" s="12" t="s">
        <v>22</v>
      </c>
      <c r="C26" s="9">
        <v>1281236</v>
      </c>
      <c r="D26" s="10">
        <f t="shared" si="0"/>
        <v>-1281236</v>
      </c>
      <c r="E26" s="9"/>
      <c r="F26" s="6"/>
      <c r="G26" s="6"/>
    </row>
    <row r="27" spans="1:7" ht="34.5" hidden="1" customHeight="1" x14ac:dyDescent="0.25">
      <c r="A27" s="14"/>
      <c r="B27" s="12" t="s">
        <v>23</v>
      </c>
      <c r="C27" s="9">
        <v>152685</v>
      </c>
      <c r="D27" s="10">
        <f t="shared" si="0"/>
        <v>-152685</v>
      </c>
      <c r="E27" s="9"/>
      <c r="F27" s="6"/>
      <c r="G27" s="6"/>
    </row>
    <row r="28" spans="1:7" ht="33.75" hidden="1" customHeight="1" x14ac:dyDescent="0.25">
      <c r="A28" s="14"/>
      <c r="B28" s="12" t="s">
        <v>24</v>
      </c>
      <c r="C28" s="9">
        <v>126844</v>
      </c>
      <c r="D28" s="10">
        <f t="shared" si="0"/>
        <v>-126844</v>
      </c>
      <c r="E28" s="9"/>
      <c r="F28" s="6"/>
      <c r="G28" s="6"/>
    </row>
    <row r="29" spans="1:7" ht="40.5" hidden="1" customHeight="1" x14ac:dyDescent="0.25">
      <c r="A29" s="14"/>
      <c r="B29" s="12" t="s">
        <v>25</v>
      </c>
      <c r="C29" s="9">
        <v>43345086.700000003</v>
      </c>
      <c r="D29" s="10">
        <f t="shared" si="0"/>
        <v>-43345086.700000003</v>
      </c>
      <c r="E29" s="9"/>
      <c r="F29" s="6"/>
      <c r="G29" s="6"/>
    </row>
    <row r="30" spans="1:7" ht="33" hidden="1" customHeight="1" x14ac:dyDescent="0.25">
      <c r="A30" s="14" t="s">
        <v>6</v>
      </c>
      <c r="B30" s="12" t="s">
        <v>13</v>
      </c>
      <c r="C30" s="8">
        <f>C31+C32+C33+C34+C35</f>
        <v>15503690</v>
      </c>
      <c r="D30" s="10">
        <f t="shared" si="0"/>
        <v>-15503690</v>
      </c>
      <c r="E30" s="8">
        <f>E31+E32+E33+E34+E35</f>
        <v>0</v>
      </c>
      <c r="F30" s="8">
        <f>F31+F32+F33+F34+F35</f>
        <v>0</v>
      </c>
      <c r="G30" s="8">
        <f>G31+G32+G33+G34+G35</f>
        <v>0</v>
      </c>
    </row>
    <row r="31" spans="1:7" ht="45" hidden="1" x14ac:dyDescent="0.25">
      <c r="A31" s="14"/>
      <c r="B31" s="12" t="s">
        <v>26</v>
      </c>
      <c r="C31" s="9">
        <v>484340</v>
      </c>
      <c r="D31" s="10">
        <f t="shared" si="0"/>
        <v>-484340</v>
      </c>
      <c r="E31" s="9"/>
      <c r="F31" s="6"/>
      <c r="G31" s="6"/>
    </row>
    <row r="32" spans="1:7" ht="42.75" hidden="1" customHeight="1" x14ac:dyDescent="0.25">
      <c r="A32" s="14"/>
      <c r="B32" s="12" t="s">
        <v>27</v>
      </c>
      <c r="C32" s="9">
        <v>2350000</v>
      </c>
      <c r="D32" s="10">
        <f t="shared" si="0"/>
        <v>-2350000</v>
      </c>
      <c r="E32" s="9"/>
      <c r="F32" s="6"/>
      <c r="G32" s="6"/>
    </row>
    <row r="33" spans="1:7" ht="30.75" hidden="1" customHeight="1" x14ac:dyDescent="0.25">
      <c r="A33" s="14"/>
      <c r="B33" s="15" t="s">
        <v>28</v>
      </c>
      <c r="C33" s="9">
        <v>1866620</v>
      </c>
      <c r="D33" s="10">
        <f t="shared" si="0"/>
        <v>-1866620</v>
      </c>
      <c r="E33" s="9"/>
      <c r="F33" s="6"/>
      <c r="G33" s="6"/>
    </row>
    <row r="34" spans="1:7" ht="35.25" hidden="1" customHeight="1" x14ac:dyDescent="0.25">
      <c r="A34" s="14"/>
      <c r="B34" s="12" t="s">
        <v>29</v>
      </c>
      <c r="C34" s="9">
        <v>20000</v>
      </c>
      <c r="D34" s="10">
        <f t="shared" si="0"/>
        <v>-20000</v>
      </c>
      <c r="E34" s="9"/>
      <c r="F34" s="6"/>
      <c r="G34" s="6"/>
    </row>
    <row r="35" spans="1:7" ht="45" hidden="1" x14ac:dyDescent="0.25">
      <c r="A35" s="14"/>
      <c r="B35" s="15" t="s">
        <v>16</v>
      </c>
      <c r="C35" s="9">
        <v>10782730</v>
      </c>
      <c r="D35" s="10">
        <f t="shared" si="0"/>
        <v>-10782730</v>
      </c>
      <c r="E35" s="9">
        <v>0</v>
      </c>
      <c r="F35" s="6"/>
      <c r="G35" s="6"/>
    </row>
  </sheetData>
  <mergeCells count="7">
    <mergeCell ref="C8:G8"/>
    <mergeCell ref="A6:G6"/>
    <mergeCell ref="E1:G1"/>
    <mergeCell ref="E2:G2"/>
    <mergeCell ref="E3:G3"/>
    <mergeCell ref="E4:G4"/>
    <mergeCell ref="E5:G5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2015-11-30T06:57:03Z</cp:lastPrinted>
  <dcterms:created xsi:type="dcterms:W3CDTF">2015-02-11T06:36:02Z</dcterms:created>
  <dcterms:modified xsi:type="dcterms:W3CDTF">2015-11-30T08:26:35Z</dcterms:modified>
</cp:coreProperties>
</file>