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135" windowWidth="14295" windowHeight="742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L47" i="1" l="1"/>
  <c r="M47" i="1"/>
  <c r="F70" i="1" l="1"/>
  <c r="F77" i="1" s="1"/>
  <c r="G70" i="1"/>
  <c r="G77" i="1" s="1"/>
  <c r="H70" i="1"/>
  <c r="H77" i="1" s="1"/>
  <c r="I70" i="1"/>
  <c r="I77" i="1" s="1"/>
  <c r="J70" i="1"/>
  <c r="J77" i="1" s="1"/>
  <c r="L70" i="1"/>
  <c r="M70" i="1"/>
  <c r="N70" i="1"/>
  <c r="N77" i="1" s="1"/>
  <c r="M65" i="1"/>
  <c r="L65" i="1" s="1"/>
  <c r="K65" i="1" s="1"/>
  <c r="J65" i="1" s="1"/>
  <c r="I65" i="1" s="1"/>
  <c r="H65" i="1" s="1"/>
  <c r="G65" i="1" s="1"/>
  <c r="F65" i="1" s="1"/>
  <c r="E65" i="1" s="1"/>
  <c r="D65" i="1" s="1"/>
  <c r="N65" i="1"/>
  <c r="F55" i="1"/>
  <c r="G55" i="1"/>
  <c r="H55" i="1"/>
  <c r="I55" i="1"/>
  <c r="J55" i="1"/>
  <c r="L55" i="1"/>
  <c r="M55" i="1"/>
  <c r="N55" i="1"/>
  <c r="F52" i="1"/>
  <c r="G52" i="1"/>
  <c r="H52" i="1"/>
  <c r="I52" i="1"/>
  <c r="J52" i="1"/>
  <c r="L52" i="1"/>
  <c r="M52" i="1"/>
  <c r="N52" i="1"/>
  <c r="F47" i="1"/>
  <c r="G47" i="1"/>
  <c r="H47" i="1"/>
  <c r="I47" i="1"/>
  <c r="J47" i="1"/>
  <c r="N47" i="1"/>
  <c r="K48" i="1"/>
  <c r="K49" i="1"/>
  <c r="D49" i="1" s="1"/>
  <c r="K50" i="1"/>
  <c r="K51" i="1"/>
  <c r="K53" i="1"/>
  <c r="K52" i="1" s="1"/>
  <c r="K54" i="1"/>
  <c r="K56" i="1"/>
  <c r="K57" i="1"/>
  <c r="K58" i="1"/>
  <c r="K59" i="1"/>
  <c r="K55" i="1" s="1"/>
  <c r="K60" i="1"/>
  <c r="K61" i="1"/>
  <c r="K62" i="1"/>
  <c r="D62" i="1" s="1"/>
  <c r="K63" i="1"/>
  <c r="K64" i="1"/>
  <c r="K67" i="1"/>
  <c r="K68" i="1"/>
  <c r="K69" i="1"/>
  <c r="K71" i="1"/>
  <c r="K72" i="1"/>
  <c r="D72" i="1" s="1"/>
  <c r="K73" i="1"/>
  <c r="D73" i="1" s="1"/>
  <c r="K74" i="1"/>
  <c r="K75" i="1"/>
  <c r="K76" i="1"/>
  <c r="E48" i="1"/>
  <c r="E49" i="1"/>
  <c r="E47" i="1" s="1"/>
  <c r="E50" i="1"/>
  <c r="E51" i="1"/>
  <c r="E53" i="1"/>
  <c r="E52" i="1" s="1"/>
  <c r="E54" i="1"/>
  <c r="E56" i="1"/>
  <c r="E55" i="1" s="1"/>
  <c r="E57" i="1"/>
  <c r="E58" i="1"/>
  <c r="E59" i="1"/>
  <c r="E60" i="1"/>
  <c r="E61" i="1"/>
  <c r="E62" i="1"/>
  <c r="E63" i="1"/>
  <c r="E64" i="1"/>
  <c r="E67" i="1"/>
  <c r="E68" i="1"/>
  <c r="E69" i="1"/>
  <c r="D69" i="1" s="1"/>
  <c r="E71" i="1"/>
  <c r="E70" i="1" s="1"/>
  <c r="E72" i="1"/>
  <c r="E73" i="1"/>
  <c r="E74" i="1"/>
  <c r="D74" i="1" s="1"/>
  <c r="E75" i="1"/>
  <c r="E76" i="1"/>
  <c r="D48" i="1"/>
  <c r="D50" i="1"/>
  <c r="D51" i="1"/>
  <c r="D53" i="1"/>
  <c r="D52" i="1" s="1"/>
  <c r="D54" i="1"/>
  <c r="D56" i="1"/>
  <c r="D57" i="1"/>
  <c r="D58" i="1"/>
  <c r="D59" i="1"/>
  <c r="D55" i="1" s="1"/>
  <c r="D60" i="1"/>
  <c r="D61" i="1"/>
  <c r="D63" i="1"/>
  <c r="D67" i="1"/>
  <c r="D68" i="1"/>
  <c r="D71" i="1"/>
  <c r="D75" i="1"/>
  <c r="F32" i="1"/>
  <c r="G32" i="1"/>
  <c r="E32" i="1"/>
  <c r="D31" i="1"/>
  <c r="D33" i="1"/>
  <c r="D34" i="1"/>
  <c r="D35" i="1"/>
  <c r="D36" i="1"/>
  <c r="D37" i="1"/>
  <c r="D30" i="1"/>
  <c r="K70" i="1" l="1"/>
  <c r="M77" i="1"/>
  <c r="D47" i="1"/>
  <c r="K47" i="1"/>
  <c r="L77" i="1"/>
  <c r="D70" i="1"/>
  <c r="E77" i="1"/>
  <c r="D64" i="1"/>
  <c r="D76" i="1"/>
  <c r="D32" i="1"/>
  <c r="K77" i="1" l="1"/>
  <c r="D77" i="1"/>
</calcChain>
</file>

<file path=xl/sharedStrings.xml><?xml version="1.0" encoding="utf-8"?>
<sst xmlns="http://schemas.openxmlformats.org/spreadsheetml/2006/main" count="108" uniqueCount="101">
  <si>
    <t>Приложение N 9</t>
  </si>
  <si>
    <t>к Инструкции,</t>
  </si>
  <si>
    <t>утвержденной постановлением</t>
  </si>
  <si>
    <t>Избирательной комиссии</t>
  </si>
  <si>
    <t>Калужской области</t>
  </si>
  <si>
    <t>от 28 марта 2019 г. N 397/53-VI</t>
  </si>
  <si>
    <t xml:space="preserve">                                   ОТЧЕТ</t>
  </si>
  <si>
    <t xml:space="preserve">       выделенных избирательной комиссии на подготовку и проведение</t>
  </si>
  <si>
    <t xml:space="preserve">                           выборов (референдума)</t>
  </si>
  <si>
    <t xml:space="preserve">                (избирательной комиссии области, избирательной комиссии</t>
  </si>
  <si>
    <t xml:space="preserve">              муниципального образования, окружной избирательной комиссии,</t>
  </si>
  <si>
    <t xml:space="preserve">                территориальной избирательной комиссии, номер участковой</t>
  </si>
  <si>
    <t xml:space="preserve">                                 избирательной комиссии)</t>
  </si>
  <si>
    <t>Единица измерения: руб. (с точностью до второго десятичного знака - 0,00)</t>
  </si>
  <si>
    <t xml:space="preserve">                         Раздел 1. Исходные данные</t>
  </si>
  <si>
    <t>Наименование показателя</t>
  </si>
  <si>
    <t>Код строки</t>
  </si>
  <si>
    <t>Всего</t>
  </si>
  <si>
    <t>В том числе</t>
  </si>
  <si>
    <t>Избирательная комиссия Калужской области</t>
  </si>
  <si>
    <t>окружные избирательные комиссии</t>
  </si>
  <si>
    <t>территориальные избирательные комиссии</t>
  </si>
  <si>
    <t>участковые избирательные комиссии</t>
  </si>
  <si>
    <t>Численность избирателей (участников референдума), чел.</t>
  </si>
  <si>
    <t>Количество избирательных комиссий, ед.</t>
  </si>
  <si>
    <t>Численность членов избирательных комиссий с правом решающего голоса, чел., всего</t>
  </si>
  <si>
    <t>в том числе работающих на постоянной (штатной) основе</t>
  </si>
  <si>
    <t>освобожденных от основной работы в период выборов (референдума, голосования по отзыву)</t>
  </si>
  <si>
    <t>других членов комиссии с правом решающего голоса</t>
  </si>
  <si>
    <t>Численность работников аппарата избирательной комиссии (комиссии референдума, комиссии по отзыву), работающих на штатной основе, чел.</t>
  </si>
  <si>
    <t>Численность граждан, привлекавшихся в период выборов (референдума) к работе в комиссии, чел.</t>
  </si>
  <si>
    <t>Сумма расходов, всего</t>
  </si>
  <si>
    <t>В том числе расходы</t>
  </si>
  <si>
    <t>Избирательной комиссии Калужской области, избирательной комиссии муниципального образования</t>
  </si>
  <si>
    <t>окружных избирательных комиссий</t>
  </si>
  <si>
    <t>территориальных избирательных комиссий</t>
  </si>
  <si>
    <t>участковых избирательных комиссий</t>
  </si>
  <si>
    <t>Из них</t>
  </si>
  <si>
    <t>расходы Избирательной комиссии Калужской области, избирательной комиссии муниципального образования</t>
  </si>
  <si>
    <t>расходы за окружные избирательные комиссии</t>
  </si>
  <si>
    <t>расходы за территориальные избирательные комиссии</t>
  </si>
  <si>
    <t>расходы за участковые избирательные комиссии</t>
  </si>
  <si>
    <t>расходы территориальной избирательной комиссии</t>
  </si>
  <si>
    <t>Компенсация, дополнительная оплата труда (вознаграждение), всего</t>
  </si>
  <si>
    <t>в том числе: компенсация членам комиссии с правом решающего голоса, освобожденным от основной работы на период выборов (референдума)</t>
  </si>
  <si>
    <t>дополнительная оплата труда (вознаграждение) членов комиссии с правом решающего голоса</t>
  </si>
  <si>
    <t>дополнительная оплата труда (вознаграждение) работников аппарата комиссии, работающих на штатной основе</t>
  </si>
  <si>
    <t>Начисления на дополнительную оплату труда (вознаграждение)</t>
  </si>
  <si>
    <t>Расходы на изготовление печатной продукции, всего</t>
  </si>
  <si>
    <t>в том числе: расходы на изготовление избирательных бюллетеней</t>
  </si>
  <si>
    <t>расходы на изготовление другой печатной продукции</t>
  </si>
  <si>
    <t>Расходы на связь, всего</t>
  </si>
  <si>
    <t>в том числе: услуги местной, внутризоновой, междугородней связи</t>
  </si>
  <si>
    <t>прием и передача информации по радиосвязи</t>
  </si>
  <si>
    <t>почтово-телеграфные расходы</t>
  </si>
  <si>
    <t>спецсвязь</t>
  </si>
  <si>
    <t>другие расходы на связь</t>
  </si>
  <si>
    <t>Транспортные расходы</t>
  </si>
  <si>
    <t>Канцелярские расходы</t>
  </si>
  <si>
    <t>Командировочные расходы</t>
  </si>
  <si>
    <t>Расходы на приобретение оборудования, материальных ценностей (материальных запасов), всего</t>
  </si>
  <si>
    <t>в том числе:</t>
  </si>
  <si>
    <t>приобретение (изготовление) технологического оборудования (кабин, ящиков, уголков и др.)</t>
  </si>
  <si>
    <t>приобретение (изготовление) стендов, вывесок, указателей, печатей, штампов</t>
  </si>
  <si>
    <t>приобретение других материальных ценностей (материальных запасов)</t>
  </si>
  <si>
    <t>приобретение других основных средств</t>
  </si>
  <si>
    <t>Выплаты гражданам, привлекавшимся к работе в комиссиях по гражданско-правовым договорам, всего</t>
  </si>
  <si>
    <t>в том числе: для сборки, разборки технологического оборудования</t>
  </si>
  <si>
    <t>для транспортных и погрузочно-разгрузочных работ</t>
  </si>
  <si>
    <t>Для выполнения работ по содержанию помещений избирательных комиссий, избирательных участков</t>
  </si>
  <si>
    <t>Для выполнения других работ, связанных с подготовкой и проведением выборов (референдума)</t>
  </si>
  <si>
    <t>Расходы, связанные с информированием избирателей (участников референдума)</t>
  </si>
  <si>
    <t>Другие расходы, связанные с подготовкой и проведением выборов (референдума), всего</t>
  </si>
  <si>
    <t>Остаток денежных средств на дату подписания отчета (подтверждается банком), стр. 180 - стр. 170</t>
  </si>
  <si>
    <t>Примечания: 1. Окружными избирательными комиссиями заполняются графы 3, 9.</t>
  </si>
  <si>
    <t xml:space="preserve">            2. Территориальными избирательными комиссиями заполняются графы</t>
  </si>
  <si>
    <t xml:space="preserve">            3, 10 - 13.</t>
  </si>
  <si>
    <t xml:space="preserve">            3. Территориальными избирательными комиссиями, на которые</t>
  </si>
  <si>
    <t xml:space="preserve">            возложены полномочия окружных избирательных комиссий,</t>
  </si>
  <si>
    <t xml:space="preserve">            заполняются графы 3, 9 - 13.</t>
  </si>
  <si>
    <t xml:space="preserve">            4. Участковыми избирательными комиссиями заполняются графы 3,</t>
  </si>
  <si>
    <t xml:space="preserve">            13.</t>
  </si>
  <si>
    <t xml:space="preserve">            5. Количество и наименования граф 4 - 13 определяются</t>
  </si>
  <si>
    <t xml:space="preserve">            в зависимости от видов и наименований комиссий, осуществлявших</t>
  </si>
  <si>
    <t xml:space="preserve">            подготовку и проведение выборов (референдума).</t>
  </si>
  <si>
    <t xml:space="preserve">    (наименование комиссии)        (подпись)          (расшифровка подписи)</t>
  </si>
  <si>
    <t>печать</t>
  </si>
  <si>
    <t>"___" _________________ 20__ г.</t>
  </si>
  <si>
    <t>(дата подписания)</t>
  </si>
  <si>
    <t xml:space="preserve">    --------------------------------</t>
  </si>
  <si>
    <t xml:space="preserve">    &lt;*&gt;   Отчет   территориальной  избирательной  комиссии,  не  являющейся</t>
  </si>
  <si>
    <t>юридическим лицом, подписывает бухгалтер этой комиссии.</t>
  </si>
  <si>
    <t xml:space="preserve">         Раздел 2. Фактические расходы на подготовку и проведение выборов (референдума)</t>
  </si>
  <si>
    <t>по состоянию на 02 октября 2020 г.</t>
  </si>
  <si>
    <t>Наименование Территориальная избирательная комиссия Людиновского района</t>
  </si>
  <si>
    <t>Израсходовано средств областного бюджета на подготовку и проведение выборов (референдума), всего</t>
  </si>
  <si>
    <t>Выделено средств на областного бюджета на подготовку и проведение выборов (референдума)</t>
  </si>
  <si>
    <t xml:space="preserve">     Председатель                ________________    О.С. Кирюшина</t>
  </si>
  <si>
    <t xml:space="preserve">    Бухгалтер                   ________________     И.Б. Искова</t>
  </si>
  <si>
    <t>Вид  выборов (референдума) выборы депутатов сельской Думы сельского поселения "Село Букань"</t>
  </si>
  <si>
    <t xml:space="preserve">         о поступлении и расходовании средств бюджета сельского поселения "Село Букань",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</si>
</sst>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0"/>
      <color theme="1"/>
      <name val="Courier New"/>
      <family val="3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justify"/>
    </xf>
    <xf numFmtId="0" fontId="1" fillId="0" borderId="0" xfId="0" applyFont="1" applyAlignment="1">
      <alignment horizontal="justify"/>
    </xf>
    <xf numFmtId="0" fontId="0" fillId="0" borderId="4" xfId="0" applyBorder="1" applyAlignment="1">
      <alignment horizontal="center" vertical="top" wrapText="1"/>
    </xf>
    <xf numFmtId="0" fontId="0" fillId="0" borderId="2" xfId="0" applyBorder="1" applyAlignment="1">
      <alignment horizontal="center" vertical="top" wrapText="1"/>
    </xf>
    <xf numFmtId="0" fontId="0" fillId="0" borderId="2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0" fillId="0" borderId="7" xfId="0" applyBorder="1" applyAlignment="1">
      <alignment vertical="top" wrapText="1"/>
    </xf>
    <xf numFmtId="0" fontId="0" fillId="0" borderId="8" xfId="0" applyBorder="1" applyAlignment="1">
      <alignment vertical="top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justify"/>
    </xf>
    <xf numFmtId="0" fontId="3" fillId="0" borderId="0" xfId="0" applyFont="1"/>
    <xf numFmtId="0" fontId="4" fillId="0" borderId="0" xfId="0" applyFont="1" applyAlignment="1">
      <alignment horizontal="justify"/>
    </xf>
    <xf numFmtId="0" fontId="4" fillId="0" borderId="0" xfId="0" applyFont="1"/>
    <xf numFmtId="0" fontId="5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1" fillId="0" borderId="0" xfId="0" applyFont="1" applyAlignment="1"/>
    <xf numFmtId="0" fontId="0" fillId="0" borderId="1" xfId="0" applyBorder="1" applyAlignment="1">
      <alignment horizontal="center" vertical="top" wrapText="1"/>
    </xf>
    <xf numFmtId="0" fontId="0" fillId="0" borderId="7" xfId="0" applyBorder="1" applyAlignment="1">
      <alignment horizontal="center" vertical="top" wrapText="1"/>
    </xf>
    <xf numFmtId="0" fontId="0" fillId="0" borderId="2" xfId="0" applyBorder="1" applyAlignment="1">
      <alignment horizontal="center" vertical="top" wrapText="1"/>
    </xf>
    <xf numFmtId="0" fontId="1" fillId="0" borderId="0" xfId="0" applyFont="1" applyAlignment="1">
      <alignment horizontal="center"/>
    </xf>
    <xf numFmtId="0" fontId="0" fillId="0" borderId="6" xfId="0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9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left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08"/>
  <sheetViews>
    <sheetView tabSelected="1" topLeftCell="A10" zoomScaleNormal="100" zoomScaleSheetLayoutView="75" workbookViewId="0">
      <selection activeCell="H31" sqref="H31"/>
    </sheetView>
  </sheetViews>
  <sheetFormatPr defaultRowHeight="15" x14ac:dyDescent="0.25"/>
  <cols>
    <col min="2" max="2" width="29.7109375" customWidth="1"/>
    <col min="4" max="4" width="11" customWidth="1"/>
    <col min="5" max="5" width="12.140625" customWidth="1"/>
    <col min="6" max="6" width="13" customWidth="1"/>
    <col min="7" max="7" width="10.7109375" customWidth="1"/>
    <col min="8" max="8" width="12.28515625" customWidth="1"/>
    <col min="12" max="13" width="11.140625" customWidth="1"/>
    <col min="14" max="14" width="12.28515625" customWidth="1"/>
  </cols>
  <sheetData>
    <row r="1" spans="2:14" x14ac:dyDescent="0.25">
      <c r="B1" s="1"/>
      <c r="K1" s="10"/>
      <c r="L1" s="27" t="s">
        <v>0</v>
      </c>
      <c r="M1" s="27"/>
      <c r="N1" s="27"/>
    </row>
    <row r="2" spans="2:14" x14ac:dyDescent="0.25">
      <c r="B2" s="1"/>
      <c r="K2" s="10"/>
      <c r="L2" s="27" t="s">
        <v>1</v>
      </c>
      <c r="M2" s="27"/>
      <c r="N2" s="27"/>
    </row>
    <row r="3" spans="2:14" x14ac:dyDescent="0.25">
      <c r="B3" s="1"/>
      <c r="K3" s="10"/>
      <c r="L3" s="27" t="s">
        <v>2</v>
      </c>
      <c r="M3" s="27"/>
      <c r="N3" s="27"/>
    </row>
    <row r="4" spans="2:14" x14ac:dyDescent="0.25">
      <c r="B4" s="1"/>
      <c r="K4" s="10"/>
      <c r="L4" s="27" t="s">
        <v>3</v>
      </c>
      <c r="M4" s="27"/>
      <c r="N4" s="27"/>
    </row>
    <row r="5" spans="2:14" x14ac:dyDescent="0.25">
      <c r="B5" s="1"/>
      <c r="K5" s="10"/>
      <c r="L5" s="27" t="s">
        <v>4</v>
      </c>
      <c r="M5" s="27"/>
      <c r="N5" s="27"/>
    </row>
    <row r="6" spans="2:14" x14ac:dyDescent="0.25">
      <c r="B6" s="1"/>
      <c r="K6" s="10"/>
      <c r="L6" s="27" t="s">
        <v>5</v>
      </c>
      <c r="M6" s="27"/>
      <c r="N6" s="27"/>
    </row>
    <row r="7" spans="2:14" ht="66" customHeight="1" x14ac:dyDescent="0.25">
      <c r="B7" s="2"/>
    </row>
    <row r="8" spans="2:14" ht="18.75" x14ac:dyDescent="0.3">
      <c r="B8" s="15" t="s">
        <v>6</v>
      </c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</row>
    <row r="9" spans="2:14" ht="18.75" x14ac:dyDescent="0.3">
      <c r="B9" s="15" t="s">
        <v>100</v>
      </c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</row>
    <row r="10" spans="2:14" ht="18.75" x14ac:dyDescent="0.3">
      <c r="B10" s="15" t="s">
        <v>7</v>
      </c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</row>
    <row r="11" spans="2:14" ht="24" customHeight="1" x14ac:dyDescent="0.3">
      <c r="B11" s="15" t="s">
        <v>8</v>
      </c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</row>
    <row r="12" spans="2:14" ht="62.25" customHeight="1" x14ac:dyDescent="0.25">
      <c r="B12" s="3"/>
    </row>
    <row r="13" spans="2:14" ht="15.75" x14ac:dyDescent="0.25">
      <c r="B13" s="17" t="s">
        <v>93</v>
      </c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</row>
    <row r="14" spans="2:14" ht="15.75" x14ac:dyDescent="0.25">
      <c r="B14" s="13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</row>
    <row r="15" spans="2:14" ht="15.75" x14ac:dyDescent="0.25">
      <c r="B15" s="17" t="s">
        <v>94</v>
      </c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</row>
    <row r="16" spans="2:14" x14ac:dyDescent="0.25">
      <c r="B16" s="18" t="s">
        <v>9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</row>
    <row r="17" spans="2:14" x14ac:dyDescent="0.25">
      <c r="B17" s="16" t="s">
        <v>10</v>
      </c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</row>
    <row r="18" spans="2:14" x14ac:dyDescent="0.25">
      <c r="B18" s="16" t="s">
        <v>11</v>
      </c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</row>
    <row r="19" spans="2:14" x14ac:dyDescent="0.25">
      <c r="B19" s="16" t="s">
        <v>12</v>
      </c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</row>
    <row r="20" spans="2:14" x14ac:dyDescent="0.25">
      <c r="B20" s="3"/>
    </row>
    <row r="21" spans="2:14" x14ac:dyDescent="0.25">
      <c r="B21" s="28" t="s">
        <v>99</v>
      </c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</row>
    <row r="22" spans="2:14" x14ac:dyDescent="0.25">
      <c r="B22" s="11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</row>
    <row r="23" spans="2:14" x14ac:dyDescent="0.25">
      <c r="B23" s="16" t="s">
        <v>13</v>
      </c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</row>
    <row r="24" spans="2:14" x14ac:dyDescent="0.25">
      <c r="B24" s="3"/>
    </row>
    <row r="25" spans="2:14" x14ac:dyDescent="0.25">
      <c r="B25" s="18" t="s">
        <v>14</v>
      </c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</row>
    <row r="26" spans="2:14" ht="15.75" thickBot="1" x14ac:dyDescent="0.3">
      <c r="B26" s="2"/>
    </row>
    <row r="27" spans="2:14" ht="15.75" thickBot="1" x14ac:dyDescent="0.3">
      <c r="B27" s="19" t="s">
        <v>15</v>
      </c>
      <c r="C27" s="19" t="s">
        <v>16</v>
      </c>
      <c r="D27" s="19" t="s">
        <v>17</v>
      </c>
      <c r="E27" s="23" t="s">
        <v>18</v>
      </c>
      <c r="F27" s="24"/>
      <c r="G27" s="24"/>
      <c r="H27" s="25"/>
    </row>
    <row r="28" spans="2:14" ht="75.75" thickBot="1" x14ac:dyDescent="0.3">
      <c r="B28" s="21"/>
      <c r="C28" s="21"/>
      <c r="D28" s="21"/>
      <c r="E28" s="4" t="s">
        <v>19</v>
      </c>
      <c r="F28" s="4" t="s">
        <v>20</v>
      </c>
      <c r="G28" s="4" t="s">
        <v>21</v>
      </c>
      <c r="H28" s="4" t="s">
        <v>22</v>
      </c>
    </row>
    <row r="29" spans="2:14" ht="15.75" thickBot="1" x14ac:dyDescent="0.3">
      <c r="B29" s="5">
        <v>1</v>
      </c>
      <c r="C29" s="4">
        <v>2</v>
      </c>
      <c r="D29" s="4">
        <v>3</v>
      </c>
      <c r="E29" s="4">
        <v>4</v>
      </c>
      <c r="F29" s="4">
        <v>5</v>
      </c>
      <c r="G29" s="4">
        <v>6</v>
      </c>
      <c r="H29" s="4">
        <v>7</v>
      </c>
    </row>
    <row r="30" spans="2:14" ht="29.25" customHeight="1" thickBot="1" x14ac:dyDescent="0.3">
      <c r="B30" s="6" t="s">
        <v>23</v>
      </c>
      <c r="C30" s="4">
        <v>10</v>
      </c>
      <c r="D30" s="7">
        <f>SUM(E30:H30)</f>
        <v>213</v>
      </c>
      <c r="E30" s="7"/>
      <c r="F30" s="7"/>
      <c r="G30" s="7"/>
      <c r="H30" s="7">
        <v>213</v>
      </c>
    </row>
    <row r="31" spans="2:14" ht="29.25" customHeight="1" thickBot="1" x14ac:dyDescent="0.3">
      <c r="B31" s="6" t="s">
        <v>24</v>
      </c>
      <c r="C31" s="4">
        <v>20</v>
      </c>
      <c r="D31" s="7">
        <f t="shared" ref="D31:D37" si="0">SUM(E31:H31)</f>
        <v>2</v>
      </c>
      <c r="E31" s="7"/>
      <c r="F31" s="7"/>
      <c r="G31" s="7">
        <v>1</v>
      </c>
      <c r="H31" s="7">
        <v>1</v>
      </c>
    </row>
    <row r="32" spans="2:14" ht="49.5" customHeight="1" thickBot="1" x14ac:dyDescent="0.3">
      <c r="B32" s="6" t="s">
        <v>25</v>
      </c>
      <c r="C32" s="4">
        <v>30</v>
      </c>
      <c r="D32" s="7">
        <f t="shared" si="0"/>
        <v>16</v>
      </c>
      <c r="E32" s="7">
        <f>SUM(E33:E35)</f>
        <v>0</v>
      </c>
      <c r="F32" s="7">
        <f t="shared" ref="F32:G32" si="1">SUM(F33:F35)</f>
        <v>0</v>
      </c>
      <c r="G32" s="7">
        <f t="shared" si="1"/>
        <v>11</v>
      </c>
      <c r="H32" s="7">
        <v>5</v>
      </c>
    </row>
    <row r="33" spans="2:14" ht="33.75" customHeight="1" thickBot="1" x14ac:dyDescent="0.3">
      <c r="B33" s="6" t="s">
        <v>26</v>
      </c>
      <c r="C33" s="4">
        <v>31</v>
      </c>
      <c r="D33" s="7">
        <f t="shared" si="0"/>
        <v>0</v>
      </c>
      <c r="E33" s="7"/>
      <c r="F33" s="7"/>
      <c r="G33" s="7"/>
      <c r="H33" s="7"/>
    </row>
    <row r="34" spans="2:14" ht="59.25" customHeight="1" thickBot="1" x14ac:dyDescent="0.3">
      <c r="B34" s="6" t="s">
        <v>27</v>
      </c>
      <c r="C34" s="4">
        <v>32</v>
      </c>
      <c r="D34" s="7">
        <f t="shared" si="0"/>
        <v>0</v>
      </c>
      <c r="E34" s="7"/>
      <c r="F34" s="7"/>
      <c r="G34" s="7"/>
      <c r="H34" s="7"/>
    </row>
    <row r="35" spans="2:14" ht="31.5" customHeight="1" thickBot="1" x14ac:dyDescent="0.3">
      <c r="B35" s="6" t="s">
        <v>28</v>
      </c>
      <c r="C35" s="4">
        <v>33</v>
      </c>
      <c r="D35" s="7">
        <f t="shared" si="0"/>
        <v>16</v>
      </c>
      <c r="E35" s="7"/>
      <c r="F35" s="7"/>
      <c r="G35" s="7">
        <v>11</v>
      </c>
      <c r="H35" s="7">
        <v>5</v>
      </c>
    </row>
    <row r="36" spans="2:14" ht="90.75" thickBot="1" x14ac:dyDescent="0.3">
      <c r="B36" s="6" t="s">
        <v>29</v>
      </c>
      <c r="C36" s="4">
        <v>40</v>
      </c>
      <c r="D36" s="7">
        <f t="shared" si="0"/>
        <v>1</v>
      </c>
      <c r="E36" s="7">
        <v>1</v>
      </c>
      <c r="F36" s="7"/>
      <c r="G36" s="7"/>
      <c r="H36" s="7"/>
    </row>
    <row r="37" spans="2:14" ht="43.5" customHeight="1" thickBot="1" x14ac:dyDescent="0.3">
      <c r="B37" s="6" t="s">
        <v>30</v>
      </c>
      <c r="C37" s="4">
        <v>50</v>
      </c>
      <c r="D37" s="7">
        <f t="shared" si="0"/>
        <v>3</v>
      </c>
      <c r="E37" s="7"/>
      <c r="F37" s="7"/>
      <c r="G37" s="7">
        <v>2</v>
      </c>
      <c r="H37" s="7">
        <v>1</v>
      </c>
    </row>
    <row r="38" spans="2:14" x14ac:dyDescent="0.25">
      <c r="B38" s="2"/>
    </row>
    <row r="39" spans="2:14" x14ac:dyDescent="0.25">
      <c r="B39" s="16" t="s">
        <v>92</v>
      </c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</row>
    <row r="40" spans="2:14" x14ac:dyDescent="0.25"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</row>
    <row r="41" spans="2:14" ht="15.75" thickBot="1" x14ac:dyDescent="0.3">
      <c r="B41" s="2"/>
    </row>
    <row r="42" spans="2:14" ht="15.75" thickBot="1" x14ac:dyDescent="0.3">
      <c r="B42" s="19" t="s">
        <v>15</v>
      </c>
      <c r="C42" s="19" t="s">
        <v>16</v>
      </c>
      <c r="D42" s="19" t="s">
        <v>31</v>
      </c>
      <c r="E42" s="23" t="s">
        <v>32</v>
      </c>
      <c r="F42" s="24"/>
      <c r="G42" s="24"/>
      <c r="H42" s="24"/>
      <c r="I42" s="24"/>
      <c r="J42" s="24"/>
      <c r="K42" s="24"/>
      <c r="L42" s="24"/>
      <c r="M42" s="24"/>
      <c r="N42" s="25"/>
    </row>
    <row r="43" spans="2:14" ht="45" customHeight="1" thickBot="1" x14ac:dyDescent="0.3">
      <c r="B43" s="20"/>
      <c r="C43" s="20"/>
      <c r="D43" s="20"/>
      <c r="E43" s="23" t="s">
        <v>33</v>
      </c>
      <c r="F43" s="24"/>
      <c r="G43" s="24"/>
      <c r="H43" s="24"/>
      <c r="I43" s="25"/>
      <c r="J43" s="19" t="s">
        <v>34</v>
      </c>
      <c r="K43" s="23" t="s">
        <v>35</v>
      </c>
      <c r="L43" s="24"/>
      <c r="M43" s="25"/>
      <c r="N43" s="19" t="s">
        <v>36</v>
      </c>
    </row>
    <row r="44" spans="2:14" ht="15.75" thickBot="1" x14ac:dyDescent="0.3">
      <c r="B44" s="20"/>
      <c r="C44" s="20"/>
      <c r="D44" s="20"/>
      <c r="E44" s="19" t="s">
        <v>17</v>
      </c>
      <c r="F44" s="23" t="s">
        <v>18</v>
      </c>
      <c r="G44" s="24"/>
      <c r="H44" s="24"/>
      <c r="I44" s="25"/>
      <c r="J44" s="20"/>
      <c r="K44" s="19" t="s">
        <v>17</v>
      </c>
      <c r="L44" s="23" t="s">
        <v>37</v>
      </c>
      <c r="M44" s="25"/>
      <c r="N44" s="20"/>
    </row>
    <row r="45" spans="2:14" ht="157.5" customHeight="1" thickBot="1" x14ac:dyDescent="0.3">
      <c r="B45" s="21"/>
      <c r="C45" s="21"/>
      <c r="D45" s="21"/>
      <c r="E45" s="21"/>
      <c r="F45" s="4" t="s">
        <v>38</v>
      </c>
      <c r="G45" s="4" t="s">
        <v>39</v>
      </c>
      <c r="H45" s="4" t="s">
        <v>40</v>
      </c>
      <c r="I45" s="4" t="s">
        <v>41</v>
      </c>
      <c r="J45" s="21"/>
      <c r="K45" s="21"/>
      <c r="L45" s="4" t="s">
        <v>42</v>
      </c>
      <c r="M45" s="4" t="s">
        <v>41</v>
      </c>
      <c r="N45" s="21"/>
    </row>
    <row r="46" spans="2:14" ht="15.75" thickBot="1" x14ac:dyDescent="0.3">
      <c r="B46" s="5">
        <v>1</v>
      </c>
      <c r="C46" s="4">
        <v>2</v>
      </c>
      <c r="D46" s="4">
        <v>3</v>
      </c>
      <c r="E46" s="4">
        <v>4</v>
      </c>
      <c r="F46" s="4">
        <v>5</v>
      </c>
      <c r="G46" s="4">
        <v>6</v>
      </c>
      <c r="H46" s="4">
        <v>7</v>
      </c>
      <c r="I46" s="4">
        <v>8</v>
      </c>
      <c r="J46" s="4">
        <v>9</v>
      </c>
      <c r="K46" s="4">
        <v>10</v>
      </c>
      <c r="L46" s="4">
        <v>11</v>
      </c>
      <c r="M46" s="4">
        <v>12</v>
      </c>
      <c r="N46" s="4">
        <v>13</v>
      </c>
    </row>
    <row r="47" spans="2:14" ht="36" customHeight="1" thickBot="1" x14ac:dyDescent="0.3">
      <c r="B47" s="6" t="s">
        <v>43</v>
      </c>
      <c r="C47" s="4">
        <v>60</v>
      </c>
      <c r="D47" s="7">
        <f>D48+D49+D50</f>
        <v>66787.5</v>
      </c>
      <c r="E47" s="7">
        <f t="shared" ref="E47:N47" si="2">E48+E49+E50</f>
        <v>0</v>
      </c>
      <c r="F47" s="7">
        <f t="shared" si="2"/>
        <v>0</v>
      </c>
      <c r="G47" s="7">
        <f t="shared" si="2"/>
        <v>0</v>
      </c>
      <c r="H47" s="7">
        <f t="shared" si="2"/>
        <v>0</v>
      </c>
      <c r="I47" s="7">
        <f t="shared" si="2"/>
        <v>0</v>
      </c>
      <c r="J47" s="7">
        <f t="shared" si="2"/>
        <v>0</v>
      </c>
      <c r="K47" s="7">
        <f t="shared" si="2"/>
        <v>66787.5</v>
      </c>
      <c r="L47" s="7">
        <f t="shared" si="2"/>
        <v>22212.5</v>
      </c>
      <c r="M47" s="7">
        <f t="shared" si="2"/>
        <v>44575</v>
      </c>
      <c r="N47" s="7">
        <f t="shared" si="2"/>
        <v>0</v>
      </c>
    </row>
    <row r="48" spans="2:14" ht="64.5" customHeight="1" thickBot="1" x14ac:dyDescent="0.3">
      <c r="B48" s="6" t="s">
        <v>44</v>
      </c>
      <c r="C48" s="4">
        <v>61</v>
      </c>
      <c r="D48" s="7">
        <f t="shared" ref="D48:D76" si="3">E48+J48+K48+N48</f>
        <v>0</v>
      </c>
      <c r="E48" s="7">
        <f t="shared" ref="E48:E76" si="4">SUM(F48:I48)</f>
        <v>0</v>
      </c>
      <c r="F48" s="7"/>
      <c r="G48" s="7"/>
      <c r="H48" s="7"/>
      <c r="I48" s="7"/>
      <c r="J48" s="7"/>
      <c r="K48" s="7">
        <f t="shared" ref="K48:K76" si="5">SUM(L48:M48)</f>
        <v>0</v>
      </c>
      <c r="L48" s="7"/>
      <c r="M48" s="7"/>
      <c r="N48" s="7"/>
    </row>
    <row r="49" spans="2:14" ht="38.25" customHeight="1" thickBot="1" x14ac:dyDescent="0.3">
      <c r="B49" s="6" t="s">
        <v>45</v>
      </c>
      <c r="C49" s="4">
        <v>62</v>
      </c>
      <c r="D49" s="7">
        <f t="shared" si="3"/>
        <v>66787.5</v>
      </c>
      <c r="E49" s="7">
        <f t="shared" si="4"/>
        <v>0</v>
      </c>
      <c r="F49" s="7"/>
      <c r="G49" s="7"/>
      <c r="H49" s="7"/>
      <c r="I49" s="7"/>
      <c r="J49" s="7"/>
      <c r="K49" s="7">
        <f t="shared" si="5"/>
        <v>66787.5</v>
      </c>
      <c r="L49" s="7">
        <v>22212.5</v>
      </c>
      <c r="M49" s="7">
        <v>44575</v>
      </c>
      <c r="N49" s="7"/>
    </row>
    <row r="50" spans="2:14" ht="75.75" thickBot="1" x14ac:dyDescent="0.3">
      <c r="B50" s="6" t="s">
        <v>46</v>
      </c>
      <c r="C50" s="4">
        <v>63</v>
      </c>
      <c r="D50" s="7">
        <f t="shared" si="3"/>
        <v>0</v>
      </c>
      <c r="E50" s="7">
        <f t="shared" si="4"/>
        <v>0</v>
      </c>
      <c r="F50" s="7"/>
      <c r="G50" s="7"/>
      <c r="H50" s="7"/>
      <c r="I50" s="7"/>
      <c r="J50" s="7"/>
      <c r="K50" s="7">
        <f t="shared" si="5"/>
        <v>0</v>
      </c>
      <c r="L50" s="7"/>
      <c r="M50" s="7"/>
      <c r="N50" s="7"/>
    </row>
    <row r="51" spans="2:14" ht="45.75" thickBot="1" x14ac:dyDescent="0.3">
      <c r="B51" s="6" t="s">
        <v>47</v>
      </c>
      <c r="C51" s="4">
        <v>70</v>
      </c>
      <c r="D51" s="7">
        <f t="shared" si="3"/>
        <v>0</v>
      </c>
      <c r="E51" s="7">
        <f t="shared" si="4"/>
        <v>0</v>
      </c>
      <c r="F51" s="7"/>
      <c r="G51" s="7"/>
      <c r="H51" s="7"/>
      <c r="I51" s="7"/>
      <c r="J51" s="7"/>
      <c r="K51" s="7">
        <f t="shared" si="5"/>
        <v>0</v>
      </c>
      <c r="L51" s="7"/>
      <c r="M51" s="7"/>
      <c r="N51" s="7"/>
    </row>
    <row r="52" spans="2:14" ht="30.75" thickBot="1" x14ac:dyDescent="0.3">
      <c r="B52" s="6" t="s">
        <v>48</v>
      </c>
      <c r="C52" s="4">
        <v>80</v>
      </c>
      <c r="D52" s="7">
        <f>D53+D54</f>
        <v>1528</v>
      </c>
      <c r="E52" s="7">
        <f t="shared" ref="E52:N52" si="6">E53+E54</f>
        <v>0</v>
      </c>
      <c r="F52" s="7">
        <f t="shared" si="6"/>
        <v>0</v>
      </c>
      <c r="G52" s="7">
        <f t="shared" si="6"/>
        <v>0</v>
      </c>
      <c r="H52" s="7">
        <f t="shared" si="6"/>
        <v>0</v>
      </c>
      <c r="I52" s="7">
        <f t="shared" si="6"/>
        <v>0</v>
      </c>
      <c r="J52" s="7">
        <f t="shared" si="6"/>
        <v>0</v>
      </c>
      <c r="K52" s="7">
        <f t="shared" si="6"/>
        <v>1528</v>
      </c>
      <c r="L52" s="7">
        <f t="shared" si="6"/>
        <v>1528</v>
      </c>
      <c r="M52" s="7">
        <f t="shared" si="6"/>
        <v>0</v>
      </c>
      <c r="N52" s="7">
        <f t="shared" si="6"/>
        <v>0</v>
      </c>
    </row>
    <row r="53" spans="2:14" ht="45.75" thickBot="1" x14ac:dyDescent="0.3">
      <c r="B53" s="6" t="s">
        <v>49</v>
      </c>
      <c r="C53" s="4">
        <v>81</v>
      </c>
      <c r="D53" s="7">
        <f t="shared" si="3"/>
        <v>1528</v>
      </c>
      <c r="E53" s="7">
        <f t="shared" si="4"/>
        <v>0</v>
      </c>
      <c r="F53" s="7"/>
      <c r="G53" s="7"/>
      <c r="H53" s="7"/>
      <c r="I53" s="7"/>
      <c r="J53" s="7"/>
      <c r="K53" s="7">
        <f t="shared" si="5"/>
        <v>1528</v>
      </c>
      <c r="L53" s="7">
        <v>1528</v>
      </c>
      <c r="M53" s="7"/>
      <c r="N53" s="7"/>
    </row>
    <row r="54" spans="2:14" ht="30.75" thickBot="1" x14ac:dyDescent="0.3">
      <c r="B54" s="6" t="s">
        <v>50</v>
      </c>
      <c r="C54" s="4">
        <v>82</v>
      </c>
      <c r="D54" s="7">
        <f t="shared" si="3"/>
        <v>0</v>
      </c>
      <c r="E54" s="7">
        <f t="shared" si="4"/>
        <v>0</v>
      </c>
      <c r="F54" s="7"/>
      <c r="G54" s="7"/>
      <c r="H54" s="7"/>
      <c r="I54" s="7"/>
      <c r="J54" s="7"/>
      <c r="K54" s="7">
        <f t="shared" si="5"/>
        <v>0</v>
      </c>
      <c r="L54" s="7"/>
      <c r="M54" s="7"/>
      <c r="N54" s="7"/>
    </row>
    <row r="55" spans="2:14" ht="15.75" thickBot="1" x14ac:dyDescent="0.3">
      <c r="B55" s="6" t="s">
        <v>51</v>
      </c>
      <c r="C55" s="4">
        <v>90</v>
      </c>
      <c r="D55" s="7">
        <f>D56+D57+D58+D59+D60</f>
        <v>0</v>
      </c>
      <c r="E55" s="7">
        <f t="shared" ref="E55:N55" si="7">E56+E57+E58+E59+E60</f>
        <v>0</v>
      </c>
      <c r="F55" s="7">
        <f t="shared" si="7"/>
        <v>0</v>
      </c>
      <c r="G55" s="7">
        <f t="shared" si="7"/>
        <v>0</v>
      </c>
      <c r="H55" s="7">
        <f t="shared" si="7"/>
        <v>0</v>
      </c>
      <c r="I55" s="7">
        <f t="shared" si="7"/>
        <v>0</v>
      </c>
      <c r="J55" s="7">
        <f t="shared" si="7"/>
        <v>0</v>
      </c>
      <c r="K55" s="7">
        <f t="shared" si="7"/>
        <v>0</v>
      </c>
      <c r="L55" s="7">
        <f t="shared" si="7"/>
        <v>0</v>
      </c>
      <c r="M55" s="7">
        <f t="shared" si="7"/>
        <v>0</v>
      </c>
      <c r="N55" s="7">
        <f t="shared" si="7"/>
        <v>0</v>
      </c>
    </row>
    <row r="56" spans="2:14" ht="45.75" thickBot="1" x14ac:dyDescent="0.3">
      <c r="B56" s="6" t="s">
        <v>52</v>
      </c>
      <c r="C56" s="4">
        <v>91</v>
      </c>
      <c r="D56" s="7">
        <f t="shared" si="3"/>
        <v>0</v>
      </c>
      <c r="E56" s="7">
        <f t="shared" si="4"/>
        <v>0</v>
      </c>
      <c r="F56" s="7"/>
      <c r="G56" s="7"/>
      <c r="H56" s="7"/>
      <c r="I56" s="7"/>
      <c r="J56" s="7"/>
      <c r="K56" s="7">
        <f t="shared" si="5"/>
        <v>0</v>
      </c>
      <c r="L56" s="7"/>
      <c r="M56" s="7"/>
      <c r="N56" s="7"/>
    </row>
    <row r="57" spans="2:14" ht="30.75" thickBot="1" x14ac:dyDescent="0.3">
      <c r="B57" s="6" t="s">
        <v>53</v>
      </c>
      <c r="C57" s="4">
        <v>92</v>
      </c>
      <c r="D57" s="7">
        <f t="shared" si="3"/>
        <v>0</v>
      </c>
      <c r="E57" s="7">
        <f t="shared" si="4"/>
        <v>0</v>
      </c>
      <c r="F57" s="7"/>
      <c r="G57" s="7"/>
      <c r="H57" s="7"/>
      <c r="I57" s="7"/>
      <c r="J57" s="7"/>
      <c r="K57" s="7">
        <f t="shared" si="5"/>
        <v>0</v>
      </c>
      <c r="L57" s="7"/>
      <c r="M57" s="7"/>
      <c r="N57" s="7"/>
    </row>
    <row r="58" spans="2:14" ht="30.75" thickBot="1" x14ac:dyDescent="0.3">
      <c r="B58" s="6" t="s">
        <v>54</v>
      </c>
      <c r="C58" s="4">
        <v>93</v>
      </c>
      <c r="D58" s="7">
        <f t="shared" si="3"/>
        <v>0</v>
      </c>
      <c r="E58" s="7">
        <f t="shared" si="4"/>
        <v>0</v>
      </c>
      <c r="F58" s="7"/>
      <c r="G58" s="7"/>
      <c r="H58" s="7"/>
      <c r="I58" s="7"/>
      <c r="J58" s="7"/>
      <c r="K58" s="7">
        <f t="shared" si="5"/>
        <v>0</v>
      </c>
      <c r="L58" s="7"/>
      <c r="M58" s="7"/>
      <c r="N58" s="7"/>
    </row>
    <row r="59" spans="2:14" ht="15.75" thickBot="1" x14ac:dyDescent="0.3">
      <c r="B59" s="6" t="s">
        <v>55</v>
      </c>
      <c r="C59" s="4">
        <v>94</v>
      </c>
      <c r="D59" s="7">
        <f t="shared" si="3"/>
        <v>0</v>
      </c>
      <c r="E59" s="7">
        <f t="shared" si="4"/>
        <v>0</v>
      </c>
      <c r="F59" s="7"/>
      <c r="G59" s="7"/>
      <c r="H59" s="7"/>
      <c r="I59" s="7"/>
      <c r="J59" s="7"/>
      <c r="K59" s="7">
        <f t="shared" si="5"/>
        <v>0</v>
      </c>
      <c r="L59" s="7"/>
      <c r="M59" s="7"/>
      <c r="N59" s="7"/>
    </row>
    <row r="60" spans="2:14" ht="15.75" thickBot="1" x14ac:dyDescent="0.3">
      <c r="B60" s="6" t="s">
        <v>56</v>
      </c>
      <c r="C60" s="4">
        <v>95</v>
      </c>
      <c r="D60" s="7">
        <f t="shared" si="3"/>
        <v>0</v>
      </c>
      <c r="E60" s="7">
        <f t="shared" si="4"/>
        <v>0</v>
      </c>
      <c r="F60" s="7"/>
      <c r="G60" s="7"/>
      <c r="H60" s="7"/>
      <c r="I60" s="7"/>
      <c r="J60" s="7"/>
      <c r="K60" s="7">
        <f t="shared" si="5"/>
        <v>0</v>
      </c>
      <c r="L60" s="7"/>
      <c r="M60" s="7"/>
      <c r="N60" s="7"/>
    </row>
    <row r="61" spans="2:14" ht="15.75" thickBot="1" x14ac:dyDescent="0.3">
      <c r="B61" s="6" t="s">
        <v>57</v>
      </c>
      <c r="C61" s="4">
        <v>100</v>
      </c>
      <c r="D61" s="7">
        <f t="shared" si="3"/>
        <v>0</v>
      </c>
      <c r="E61" s="7">
        <f t="shared" si="4"/>
        <v>0</v>
      </c>
      <c r="F61" s="7"/>
      <c r="G61" s="7"/>
      <c r="H61" s="7"/>
      <c r="I61" s="7"/>
      <c r="J61" s="7"/>
      <c r="K61" s="7">
        <f t="shared" si="5"/>
        <v>0</v>
      </c>
      <c r="L61" s="7"/>
      <c r="M61" s="7"/>
      <c r="N61" s="7"/>
    </row>
    <row r="62" spans="2:14" ht="15.75" thickBot="1" x14ac:dyDescent="0.3">
      <c r="B62" s="6" t="s">
        <v>58</v>
      </c>
      <c r="C62" s="4">
        <v>110</v>
      </c>
      <c r="D62" s="7">
        <f t="shared" si="3"/>
        <v>1021.5</v>
      </c>
      <c r="E62" s="7">
        <f t="shared" si="4"/>
        <v>0</v>
      </c>
      <c r="F62" s="7"/>
      <c r="G62" s="7"/>
      <c r="H62" s="7"/>
      <c r="I62" s="7"/>
      <c r="J62" s="7"/>
      <c r="K62" s="7">
        <f t="shared" si="5"/>
        <v>1021.5</v>
      </c>
      <c r="L62" s="7">
        <v>521.5</v>
      </c>
      <c r="M62" s="7">
        <v>500</v>
      </c>
      <c r="N62" s="7"/>
    </row>
    <row r="63" spans="2:14" ht="15.75" thickBot="1" x14ac:dyDescent="0.3">
      <c r="B63" s="6" t="s">
        <v>59</v>
      </c>
      <c r="C63" s="4">
        <v>120</v>
      </c>
      <c r="D63" s="7">
        <f t="shared" si="3"/>
        <v>0</v>
      </c>
      <c r="E63" s="7">
        <f t="shared" si="4"/>
        <v>0</v>
      </c>
      <c r="F63" s="7"/>
      <c r="G63" s="7"/>
      <c r="H63" s="7"/>
      <c r="I63" s="7"/>
      <c r="J63" s="7"/>
      <c r="K63" s="7">
        <f t="shared" si="5"/>
        <v>0</v>
      </c>
      <c r="L63" s="7"/>
      <c r="M63" s="7"/>
      <c r="N63" s="7"/>
    </row>
    <row r="64" spans="2:14" ht="60.75" thickBot="1" x14ac:dyDescent="0.3">
      <c r="B64" s="6" t="s">
        <v>60</v>
      </c>
      <c r="C64" s="4">
        <v>130</v>
      </c>
      <c r="D64" s="9">
        <f>D65+D67+D68+D69</f>
        <v>0</v>
      </c>
      <c r="E64" s="9">
        <f t="shared" si="4"/>
        <v>0</v>
      </c>
      <c r="F64" s="9"/>
      <c r="G64" s="9"/>
      <c r="H64" s="9"/>
      <c r="I64" s="9"/>
      <c r="J64" s="9"/>
      <c r="K64" s="9">
        <f t="shared" si="5"/>
        <v>0</v>
      </c>
      <c r="L64" s="9"/>
      <c r="M64" s="9"/>
      <c r="N64" s="9"/>
    </row>
    <row r="65" spans="2:14" x14ac:dyDescent="0.25">
      <c r="B65" s="8" t="s">
        <v>61</v>
      </c>
      <c r="C65" s="29">
        <v>131</v>
      </c>
      <c r="D65" s="26">
        <f t="shared" si="3"/>
        <v>0</v>
      </c>
      <c r="E65" s="26">
        <f t="shared" ref="E65" si="8">F65+K65+L65+O65</f>
        <v>0</v>
      </c>
      <c r="F65" s="26">
        <f t="shared" ref="F65" si="9">G65+L65+M65+P65</f>
        <v>0</v>
      </c>
      <c r="G65" s="26">
        <f t="shared" ref="G65" si="10">H65+M65+N65+Q65</f>
        <v>0</v>
      </c>
      <c r="H65" s="26">
        <f t="shared" ref="H65" si="11">I65+N65+O65+R65</f>
        <v>0</v>
      </c>
      <c r="I65" s="26">
        <f t="shared" ref="I65" si="12">J65+O65+P65+S65</f>
        <v>0</v>
      </c>
      <c r="J65" s="26">
        <f t="shared" ref="J65" si="13">K65+P65+Q65+T65</f>
        <v>0</v>
      </c>
      <c r="K65" s="26">
        <f t="shared" ref="K65" si="14">L65+Q65+R65+U65</f>
        <v>0</v>
      </c>
      <c r="L65" s="26">
        <f t="shared" ref="L65" si="15">M65+R65+S65+V65</f>
        <v>0</v>
      </c>
      <c r="M65" s="26">
        <f t="shared" ref="M65" si="16">N65+S65+T65+W65</f>
        <v>0</v>
      </c>
      <c r="N65" s="26">
        <f t="shared" ref="N65" si="17">O65+T65+U65+X65</f>
        <v>0</v>
      </c>
    </row>
    <row r="66" spans="2:14" ht="60" customHeight="1" x14ac:dyDescent="0.25">
      <c r="B66" s="8" t="s">
        <v>62</v>
      </c>
      <c r="C66" s="30"/>
      <c r="D66" s="26"/>
      <c r="E66" s="26"/>
      <c r="F66" s="26"/>
      <c r="G66" s="26"/>
      <c r="H66" s="26"/>
      <c r="I66" s="26"/>
      <c r="J66" s="26"/>
      <c r="K66" s="26"/>
      <c r="L66" s="26"/>
      <c r="M66" s="26"/>
      <c r="N66" s="26"/>
    </row>
    <row r="67" spans="2:14" ht="45.75" thickBot="1" x14ac:dyDescent="0.3">
      <c r="B67" s="6" t="s">
        <v>63</v>
      </c>
      <c r="C67" s="4">
        <v>132</v>
      </c>
      <c r="D67" s="7">
        <f t="shared" si="3"/>
        <v>0</v>
      </c>
      <c r="E67" s="7">
        <f t="shared" si="4"/>
        <v>0</v>
      </c>
      <c r="F67" s="7"/>
      <c r="G67" s="7"/>
      <c r="H67" s="7"/>
      <c r="I67" s="7"/>
      <c r="J67" s="7"/>
      <c r="K67" s="7">
        <f t="shared" si="5"/>
        <v>0</v>
      </c>
      <c r="L67" s="7"/>
      <c r="M67" s="7"/>
      <c r="N67" s="7"/>
    </row>
    <row r="68" spans="2:14" ht="45.75" thickBot="1" x14ac:dyDescent="0.3">
      <c r="B68" s="6" t="s">
        <v>64</v>
      </c>
      <c r="C68" s="4">
        <v>133</v>
      </c>
      <c r="D68" s="7">
        <f t="shared" si="3"/>
        <v>0</v>
      </c>
      <c r="E68" s="7">
        <f t="shared" si="4"/>
        <v>0</v>
      </c>
      <c r="F68" s="7"/>
      <c r="G68" s="7"/>
      <c r="H68" s="7"/>
      <c r="I68" s="7"/>
      <c r="J68" s="7"/>
      <c r="K68" s="7">
        <f t="shared" si="5"/>
        <v>0</v>
      </c>
      <c r="L68" s="7"/>
      <c r="M68" s="7"/>
      <c r="N68" s="7"/>
    </row>
    <row r="69" spans="2:14" ht="30.75" thickBot="1" x14ac:dyDescent="0.3">
      <c r="B69" s="6" t="s">
        <v>65</v>
      </c>
      <c r="C69" s="4">
        <v>134</v>
      </c>
      <c r="D69" s="7">
        <f t="shared" si="3"/>
        <v>0</v>
      </c>
      <c r="E69" s="7">
        <f t="shared" si="4"/>
        <v>0</v>
      </c>
      <c r="F69" s="7"/>
      <c r="G69" s="7"/>
      <c r="H69" s="7"/>
      <c r="I69" s="7"/>
      <c r="J69" s="7"/>
      <c r="K69" s="7">
        <f t="shared" si="5"/>
        <v>0</v>
      </c>
      <c r="L69" s="7"/>
      <c r="M69" s="7"/>
      <c r="N69" s="7"/>
    </row>
    <row r="70" spans="2:14" ht="60.75" thickBot="1" x14ac:dyDescent="0.3">
      <c r="B70" s="6" t="s">
        <v>66</v>
      </c>
      <c r="C70" s="4">
        <v>140</v>
      </c>
      <c r="D70" s="7">
        <f>D71+D72+D73+D74</f>
        <v>7182</v>
      </c>
      <c r="E70" s="7">
        <f t="shared" ref="E70:N70" si="18">E71+E72+E73+E74</f>
        <v>0</v>
      </c>
      <c r="F70" s="7">
        <f t="shared" si="18"/>
        <v>0</v>
      </c>
      <c r="G70" s="7">
        <f t="shared" si="18"/>
        <v>0</v>
      </c>
      <c r="H70" s="7">
        <f t="shared" si="18"/>
        <v>0</v>
      </c>
      <c r="I70" s="7">
        <f t="shared" si="18"/>
        <v>0</v>
      </c>
      <c r="J70" s="7">
        <f t="shared" si="18"/>
        <v>0</v>
      </c>
      <c r="K70" s="7">
        <f t="shared" si="18"/>
        <v>7182</v>
      </c>
      <c r="L70" s="7">
        <f t="shared" si="18"/>
        <v>6182</v>
      </c>
      <c r="M70" s="7">
        <f t="shared" si="18"/>
        <v>1000</v>
      </c>
      <c r="N70" s="7">
        <f t="shared" si="18"/>
        <v>0</v>
      </c>
    </row>
    <row r="71" spans="2:14" ht="45.75" thickBot="1" x14ac:dyDescent="0.3">
      <c r="B71" s="6" t="s">
        <v>67</v>
      </c>
      <c r="C71" s="4">
        <v>141</v>
      </c>
      <c r="D71" s="7">
        <f t="shared" si="3"/>
        <v>0</v>
      </c>
      <c r="E71" s="7">
        <f t="shared" si="4"/>
        <v>0</v>
      </c>
      <c r="F71" s="7"/>
      <c r="G71" s="7"/>
      <c r="H71" s="7"/>
      <c r="I71" s="7"/>
      <c r="J71" s="7"/>
      <c r="K71" s="7">
        <f t="shared" si="5"/>
        <v>0</v>
      </c>
      <c r="L71" s="7"/>
      <c r="M71" s="7"/>
      <c r="N71" s="7"/>
    </row>
    <row r="72" spans="2:14" ht="45.75" thickBot="1" x14ac:dyDescent="0.3">
      <c r="B72" s="6" t="s">
        <v>68</v>
      </c>
      <c r="C72" s="4">
        <v>142</v>
      </c>
      <c r="D72" s="7">
        <f t="shared" si="3"/>
        <v>2400</v>
      </c>
      <c r="E72" s="7">
        <f t="shared" si="4"/>
        <v>0</v>
      </c>
      <c r="F72" s="7"/>
      <c r="G72" s="7"/>
      <c r="H72" s="7"/>
      <c r="I72" s="7"/>
      <c r="J72" s="7"/>
      <c r="K72" s="7">
        <f t="shared" si="5"/>
        <v>2400</v>
      </c>
      <c r="L72" s="7">
        <v>2400</v>
      </c>
      <c r="M72" s="7"/>
      <c r="N72" s="7"/>
    </row>
    <row r="73" spans="2:14" ht="60.75" thickBot="1" x14ac:dyDescent="0.3">
      <c r="B73" s="6" t="s">
        <v>69</v>
      </c>
      <c r="C73" s="4">
        <v>143</v>
      </c>
      <c r="D73" s="7">
        <f t="shared" si="3"/>
        <v>1000</v>
      </c>
      <c r="E73" s="7">
        <f t="shared" si="4"/>
        <v>0</v>
      </c>
      <c r="F73" s="7"/>
      <c r="G73" s="7"/>
      <c r="H73" s="7"/>
      <c r="I73" s="7"/>
      <c r="J73" s="7"/>
      <c r="K73" s="7">
        <f t="shared" si="5"/>
        <v>1000</v>
      </c>
      <c r="L73" s="7"/>
      <c r="M73" s="7">
        <v>1000</v>
      </c>
      <c r="N73" s="7"/>
    </row>
    <row r="74" spans="2:14" ht="60.75" thickBot="1" x14ac:dyDescent="0.3">
      <c r="B74" s="6" t="s">
        <v>70</v>
      </c>
      <c r="C74" s="4">
        <v>144</v>
      </c>
      <c r="D74" s="7">
        <f t="shared" si="3"/>
        <v>3782</v>
      </c>
      <c r="E74" s="7">
        <f t="shared" si="4"/>
        <v>0</v>
      </c>
      <c r="F74" s="7"/>
      <c r="G74" s="7"/>
      <c r="H74" s="7"/>
      <c r="I74" s="7"/>
      <c r="J74" s="7"/>
      <c r="K74" s="7">
        <f t="shared" si="5"/>
        <v>3782</v>
      </c>
      <c r="L74" s="7">
        <v>3782</v>
      </c>
      <c r="M74" s="7"/>
      <c r="N74" s="7"/>
    </row>
    <row r="75" spans="2:14" ht="60.75" thickBot="1" x14ac:dyDescent="0.3">
      <c r="B75" s="6" t="s">
        <v>71</v>
      </c>
      <c r="C75" s="4">
        <v>150</v>
      </c>
      <c r="D75" s="7">
        <f t="shared" si="3"/>
        <v>0</v>
      </c>
      <c r="E75" s="7">
        <f t="shared" si="4"/>
        <v>0</v>
      </c>
      <c r="F75" s="7"/>
      <c r="G75" s="7"/>
      <c r="H75" s="7"/>
      <c r="I75" s="7"/>
      <c r="J75" s="7"/>
      <c r="K75" s="7">
        <f t="shared" si="5"/>
        <v>0</v>
      </c>
      <c r="L75" s="7"/>
      <c r="M75" s="7"/>
      <c r="N75" s="7"/>
    </row>
    <row r="76" spans="2:14" ht="60.75" thickBot="1" x14ac:dyDescent="0.3">
      <c r="B76" s="6" t="s">
        <v>72</v>
      </c>
      <c r="C76" s="4">
        <v>160</v>
      </c>
      <c r="D76" s="7">
        <f t="shared" si="3"/>
        <v>0</v>
      </c>
      <c r="E76" s="7">
        <f t="shared" si="4"/>
        <v>0</v>
      </c>
      <c r="F76" s="7"/>
      <c r="G76" s="7"/>
      <c r="H76" s="7"/>
      <c r="I76" s="7"/>
      <c r="J76" s="7"/>
      <c r="K76" s="7">
        <f t="shared" si="5"/>
        <v>0</v>
      </c>
      <c r="L76" s="7"/>
      <c r="M76" s="7"/>
      <c r="N76" s="7"/>
    </row>
    <row r="77" spans="2:14" ht="75.75" thickBot="1" x14ac:dyDescent="0.3">
      <c r="B77" s="6" t="s">
        <v>95</v>
      </c>
      <c r="C77" s="4">
        <v>170</v>
      </c>
      <c r="D77" s="7">
        <f>D76+D75+D70+D64+D63+D62+D61+D55+D52+D51+D47</f>
        <v>76519</v>
      </c>
      <c r="E77" s="7">
        <f t="shared" ref="E77:N77" si="19">E76+E75+E70+E64+E63+E62+E61+E55+E52+E51+E47</f>
        <v>0</v>
      </c>
      <c r="F77" s="7">
        <f t="shared" si="19"/>
        <v>0</v>
      </c>
      <c r="G77" s="7">
        <f t="shared" si="19"/>
        <v>0</v>
      </c>
      <c r="H77" s="7">
        <f t="shared" si="19"/>
        <v>0</v>
      </c>
      <c r="I77" s="7">
        <f t="shared" si="19"/>
        <v>0</v>
      </c>
      <c r="J77" s="7">
        <f t="shared" si="19"/>
        <v>0</v>
      </c>
      <c r="K77" s="7">
        <f t="shared" si="19"/>
        <v>76519</v>
      </c>
      <c r="L77" s="7">
        <f t="shared" si="19"/>
        <v>30444</v>
      </c>
      <c r="M77" s="7">
        <f t="shared" si="19"/>
        <v>46075</v>
      </c>
      <c r="N77" s="7">
        <f t="shared" si="19"/>
        <v>0</v>
      </c>
    </row>
    <row r="78" spans="2:14" ht="60.75" thickBot="1" x14ac:dyDescent="0.3">
      <c r="B78" s="6" t="s">
        <v>96</v>
      </c>
      <c r="C78" s="4">
        <v>180</v>
      </c>
      <c r="D78" s="7">
        <v>76519</v>
      </c>
      <c r="E78" s="7"/>
      <c r="F78" s="7"/>
      <c r="G78" s="7"/>
      <c r="H78" s="7"/>
      <c r="I78" s="7"/>
      <c r="J78" s="7"/>
      <c r="K78" s="7"/>
      <c r="L78" s="7"/>
      <c r="M78" s="7"/>
      <c r="N78" s="7"/>
    </row>
    <row r="79" spans="2:14" ht="60.75" thickBot="1" x14ac:dyDescent="0.3">
      <c r="B79" s="6" t="s">
        <v>73</v>
      </c>
      <c r="C79" s="4">
        <v>190</v>
      </c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</row>
    <row r="80" spans="2:14" x14ac:dyDescent="0.25">
      <c r="B80" s="2"/>
    </row>
    <row r="81" spans="2:14" x14ac:dyDescent="0.25">
      <c r="B81" s="16" t="s">
        <v>74</v>
      </c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</row>
    <row r="82" spans="2:14" x14ac:dyDescent="0.25">
      <c r="B82" s="16" t="s">
        <v>75</v>
      </c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</row>
    <row r="83" spans="2:14" x14ac:dyDescent="0.25">
      <c r="B83" s="16" t="s">
        <v>76</v>
      </c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</row>
    <row r="84" spans="2:14" x14ac:dyDescent="0.25">
      <c r="B84" s="16" t="s">
        <v>77</v>
      </c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</row>
    <row r="85" spans="2:14" x14ac:dyDescent="0.25">
      <c r="B85" s="16" t="s">
        <v>78</v>
      </c>
      <c r="C85" s="16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</row>
    <row r="86" spans="2:14" x14ac:dyDescent="0.25">
      <c r="B86" s="16" t="s">
        <v>79</v>
      </c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</row>
    <row r="87" spans="2:14" x14ac:dyDescent="0.25">
      <c r="B87" s="16" t="s">
        <v>80</v>
      </c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</row>
    <row r="88" spans="2:14" x14ac:dyDescent="0.25">
      <c r="B88" s="3" t="s">
        <v>81</v>
      </c>
    </row>
    <row r="89" spans="2:14" x14ac:dyDescent="0.25">
      <c r="B89" s="16" t="s">
        <v>82</v>
      </c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</row>
    <row r="90" spans="2:14" x14ac:dyDescent="0.25">
      <c r="B90" s="16" t="s">
        <v>83</v>
      </c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</row>
    <row r="91" spans="2:14" x14ac:dyDescent="0.25">
      <c r="B91" s="16" t="s">
        <v>84</v>
      </c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</row>
    <row r="92" spans="2:14" x14ac:dyDescent="0.25">
      <c r="B92" s="3"/>
    </row>
    <row r="93" spans="2:14" x14ac:dyDescent="0.25">
      <c r="B93" s="16" t="s">
        <v>97</v>
      </c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</row>
    <row r="94" spans="2:14" x14ac:dyDescent="0.25">
      <c r="B94" s="16" t="s">
        <v>85</v>
      </c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</row>
    <row r="95" spans="2:14" x14ac:dyDescent="0.25">
      <c r="B95" s="3"/>
    </row>
    <row r="96" spans="2:14" x14ac:dyDescent="0.25">
      <c r="B96" s="16" t="s">
        <v>98</v>
      </c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</row>
    <row r="97" spans="2:14" x14ac:dyDescent="0.25">
      <c r="B97" s="16" t="s">
        <v>85</v>
      </c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</row>
    <row r="98" spans="2:14" x14ac:dyDescent="0.25">
      <c r="B98" s="3"/>
    </row>
    <row r="99" spans="2:14" x14ac:dyDescent="0.25">
      <c r="B99" s="16" t="s">
        <v>86</v>
      </c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</row>
    <row r="100" spans="2:14" x14ac:dyDescent="0.25">
      <c r="B100" s="3"/>
    </row>
    <row r="101" spans="2:14" x14ac:dyDescent="0.25">
      <c r="B101" s="16" t="s">
        <v>87</v>
      </c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</row>
    <row r="102" spans="2:14" x14ac:dyDescent="0.25">
      <c r="B102" s="16" t="s">
        <v>88</v>
      </c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</row>
    <row r="103" spans="2:14" x14ac:dyDescent="0.25">
      <c r="B103" s="3"/>
    </row>
    <row r="104" spans="2:14" x14ac:dyDescent="0.25">
      <c r="B104" s="16" t="s">
        <v>89</v>
      </c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</row>
    <row r="105" spans="2:14" x14ac:dyDescent="0.25">
      <c r="B105" s="16" t="s">
        <v>90</v>
      </c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</row>
    <row r="106" spans="2:14" x14ac:dyDescent="0.25">
      <c r="B106" s="16" t="s">
        <v>91</v>
      </c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</row>
    <row r="107" spans="2:14" x14ac:dyDescent="0.25">
      <c r="B107" s="2"/>
    </row>
    <row r="108" spans="2:14" x14ac:dyDescent="0.25">
      <c r="B108" s="2"/>
    </row>
  </sheetData>
  <mergeCells count="69">
    <mergeCell ref="N65:N66"/>
    <mergeCell ref="H65:H66"/>
    <mergeCell ref="I65:I66"/>
    <mergeCell ref="J65:J66"/>
    <mergeCell ref="K65:K66"/>
    <mergeCell ref="L65:L66"/>
    <mergeCell ref="E65:E66"/>
    <mergeCell ref="C65:C66"/>
    <mergeCell ref="F65:F66"/>
    <mergeCell ref="G65:G66"/>
    <mergeCell ref="M65:M66"/>
    <mergeCell ref="L6:N6"/>
    <mergeCell ref="B8:N8"/>
    <mergeCell ref="K44:K45"/>
    <mergeCell ref="L44:M44"/>
    <mergeCell ref="B21:N21"/>
    <mergeCell ref="B23:N23"/>
    <mergeCell ref="B25:M25"/>
    <mergeCell ref="B27:B28"/>
    <mergeCell ref="C27:C28"/>
    <mergeCell ref="D27:D28"/>
    <mergeCell ref="E27:H27"/>
    <mergeCell ref="B42:B45"/>
    <mergeCell ref="C42:C45"/>
    <mergeCell ref="D42:D45"/>
    <mergeCell ref="E42:N42"/>
    <mergeCell ref="E43:I43"/>
    <mergeCell ref="L1:N1"/>
    <mergeCell ref="L2:N2"/>
    <mergeCell ref="L3:N3"/>
    <mergeCell ref="L4:N4"/>
    <mergeCell ref="L5:N5"/>
    <mergeCell ref="B90:N90"/>
    <mergeCell ref="B91:N91"/>
    <mergeCell ref="B93:N93"/>
    <mergeCell ref="B13:N13"/>
    <mergeCell ref="B15:N15"/>
    <mergeCell ref="B16:N16"/>
    <mergeCell ref="B17:N17"/>
    <mergeCell ref="B18:N18"/>
    <mergeCell ref="J43:J45"/>
    <mergeCell ref="B39:N39"/>
    <mergeCell ref="B40:N40"/>
    <mergeCell ref="K43:M43"/>
    <mergeCell ref="N43:N45"/>
    <mergeCell ref="E44:E45"/>
    <mergeCell ref="F44:I44"/>
    <mergeCell ref="D65:D66"/>
    <mergeCell ref="B84:N84"/>
    <mergeCell ref="B85:N85"/>
    <mergeCell ref="B86:N86"/>
    <mergeCell ref="B87:N87"/>
    <mergeCell ref="B89:N89"/>
    <mergeCell ref="B9:N9"/>
    <mergeCell ref="B10:N10"/>
    <mergeCell ref="B11:N11"/>
    <mergeCell ref="B105:N105"/>
    <mergeCell ref="B106:N106"/>
    <mergeCell ref="B96:N96"/>
    <mergeCell ref="B97:N97"/>
    <mergeCell ref="B99:N99"/>
    <mergeCell ref="B101:N101"/>
    <mergeCell ref="B102:N102"/>
    <mergeCell ref="B104:N104"/>
    <mergeCell ref="B19:N19"/>
    <mergeCell ref="B94:N94"/>
    <mergeCell ref="B81:N81"/>
    <mergeCell ref="B82:N82"/>
    <mergeCell ref="B83:N83"/>
  </mergeCells>
  <pageMargins left="0.7" right="0.7" top="0.75" bottom="0.75" header="0.3" footer="0.3"/>
  <pageSetup paperSize="9" scale="66" orientation="landscape" r:id="rId1"/>
  <rowBreaks count="2" manualBreakCount="2">
    <brk id="24" max="16383" man="1"/>
    <brk id="3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Неля</dc:creator>
  <cp:lastModifiedBy>ludra</cp:lastModifiedBy>
  <cp:lastPrinted>2020-11-12T13:15:09Z</cp:lastPrinted>
  <dcterms:created xsi:type="dcterms:W3CDTF">2020-09-11T12:31:28Z</dcterms:created>
  <dcterms:modified xsi:type="dcterms:W3CDTF">2020-11-12T13:15:11Z</dcterms:modified>
</cp:coreProperties>
</file>