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7175" windowHeight="12360"/>
  </bookViews>
  <sheets>
    <sheet name="Лист1" sheetId="1" r:id="rId1"/>
  </sheets>
  <definedNames>
    <definedName name="_xlnm.Print_Area" localSheetId="0">Лист1!$A$1:$F$30</definedName>
  </definedNames>
  <calcPr calcId="144525"/>
</workbook>
</file>

<file path=xl/calcChain.xml><?xml version="1.0" encoding="utf-8"?>
<calcChain xmlns="http://schemas.openxmlformats.org/spreadsheetml/2006/main">
  <c r="E26" i="1" l="1"/>
  <c r="E16" i="1"/>
  <c r="E11" i="1" s="1"/>
  <c r="E13" i="1"/>
  <c r="D25" i="1"/>
  <c r="F16" i="1"/>
  <c r="C26" i="1"/>
  <c r="C16" i="1"/>
  <c r="C11" i="1" s="1"/>
  <c r="C13" i="1"/>
  <c r="E12" i="1" l="1"/>
  <c r="E10" i="1" s="1"/>
  <c r="C12" i="1"/>
  <c r="C10" i="1" s="1"/>
  <c r="F26" i="1"/>
  <c r="D29" i="1"/>
  <c r="D24" i="1"/>
  <c r="D15" i="1" l="1"/>
  <c r="F13" i="1"/>
  <c r="D30" i="1"/>
  <c r="D28" i="1"/>
  <c r="D27" i="1"/>
  <c r="D23" i="1"/>
  <c r="D22" i="1"/>
  <c r="D21" i="1"/>
  <c r="D20" i="1"/>
  <c r="D19" i="1"/>
  <c r="D18" i="1"/>
  <c r="D17" i="1"/>
  <c r="D14" i="1"/>
  <c r="D13" i="1"/>
  <c r="D16" i="1" l="1"/>
  <c r="D26" i="1" l="1"/>
  <c r="F12" i="1" l="1"/>
  <c r="F10" i="1" l="1"/>
  <c r="D10" i="1" s="1"/>
  <c r="F11" i="1"/>
</calcChain>
</file>

<file path=xl/sharedStrings.xml><?xml version="1.0" encoding="utf-8"?>
<sst xmlns="http://schemas.openxmlformats.org/spreadsheetml/2006/main" count="51" uniqueCount="50">
  <si>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</si>
  <si>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</si>
  <si>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</si>
  <si>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</si>
  <si>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</si>
  <si>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</si>
  <si>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</si>
  <si>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</si>
  <si>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</si>
  <si>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</si>
  <si>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</si>
  <si>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</si>
  <si>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</si>
  <si>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</si>
  <si>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</si>
  <si>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</si>
  <si>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</si>
  <si>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</si>
  <si>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</si>
  <si>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2.4</t>
  </si>
  <si>
    <t>2.5</t>
  </si>
  <si>
    <t>2.6</t>
  </si>
  <si>
    <t>3.1</t>
  </si>
  <si>
    <t>3.2</t>
  </si>
  <si>
    <t>2020 год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</si>
  <si>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</si>
  <si>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</si>
  <si>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</si>
  <si>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</si>
  <si>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</si>
  <si>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</si>
  <si>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</si>
  <si>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+, -</t>
  </si>
  <si>
    <t>Прочие дотации бюджетам городских поселений на поощрение муниципальных образований Калужской области - победителей регионального этапа конкурса</t>
  </si>
  <si>
    <t>Субсидии бюджетам муниципальных образований на реализацию проектов развития общественной инфраструктуры , основанных на местных инициативах</t>
  </si>
  <si>
    <t>2.8</t>
  </si>
  <si>
    <t>3.3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</si>
  <si>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</si>
  <si>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1.1</t>
  </si>
  <si>
    <t>1.2</t>
  </si>
  <si>
    <t xml:space="preserve">                        Приложение № 6</t>
  </si>
  <si>
    <t>2.9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</si>
  <si>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</si>
  <si>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Субсидии, передаваемые бюджетам муниципальных образований  на обеспечение финансовой устойчивости</t>
  </si>
  <si>
    <t xml:space="preserve">Межбюджетные трансферты, предоставленные бюджету городского поселения "Город Людиново" из других бюджетов бюджетной системы Российской Федерации в 2020 году </t>
  </si>
  <si>
    <t>Бюджетные ассигнования в соответствии с решением Городской Думы от 27.12.2019 г. № 43-р (в ред.от 30.12.2020 г. № 27-р)</t>
  </si>
  <si>
    <t>Исполнено</t>
  </si>
  <si>
    <t xml:space="preserve">                                                                                                                                    "Об исполнении бюджета городского поселения "Город Людиново" за 2020 год"</t>
  </si>
  <si>
    <t xml:space="preserve">                                                                                                                                  к проекту решения Городской Думы городского поселения "Город Дюдиново"</t>
  </si>
  <si>
    <t xml:space="preserve">                                           от  25.05.2021 №45-р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</si>
</sst>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 Cyr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left" vertical="center" wrapText="1" inden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3" xfId="0" applyFont="1" applyBorder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B4" sqref="B4:F4"/>
    </sheetView>
  </sheetViews>
  <sheetFormatPr defaultRowHeight="15" x14ac:dyDescent="0.25"/>
  <cols>
    <col min="1" max="1" width="5.28515625" customWidth="1"/>
    <col min="2" max="2" width="135" customWidth="1"/>
    <col min="3" max="3" width="16.140625" hidden="1" customWidth="1"/>
    <col min="4" max="4" width="18.7109375" hidden="1" customWidth="1"/>
    <col min="5" max="5" width="20.7109375" customWidth="1"/>
    <col min="6" max="6" width="18.140625" customWidth="1"/>
  </cols>
  <sheetData>
    <row r="1" spans="1:7" s="8" customFormat="1" ht="13.5" customHeight="1" x14ac:dyDescent="0.25">
      <c r="B1" s="32" t="s">
        <v>40</v>
      </c>
      <c r="C1" s="32"/>
      <c r="D1" s="32"/>
      <c r="E1" s="32"/>
      <c r="F1" s="32"/>
    </row>
    <row r="2" spans="1:7" s="8" customFormat="1" ht="13.5" customHeight="1" x14ac:dyDescent="0.25">
      <c r="B2" s="32" t="s">
        <v>48</v>
      </c>
      <c r="C2" s="32"/>
      <c r="D2" s="32"/>
      <c r="E2" s="32"/>
      <c r="F2" s="32"/>
    </row>
    <row r="3" spans="1:7" s="8" customFormat="1" ht="13.5" customHeight="1" x14ac:dyDescent="0.25">
      <c r="B3" s="32" t="s">
        <v>47</v>
      </c>
      <c r="C3" s="32"/>
      <c r="D3" s="32"/>
      <c r="E3" s="32"/>
      <c r="F3" s="32"/>
    </row>
    <row r="4" spans="1:7" s="8" customFormat="1" ht="13.5" customHeight="1" x14ac:dyDescent="0.25">
      <c r="B4" s="33" t="s">
        <v>49</v>
      </c>
      <c r="C4" s="33"/>
      <c r="D4" s="33"/>
      <c r="E4" s="33"/>
      <c r="F4" s="33"/>
    </row>
    <row r="5" spans="1:7" s="8" customFormat="1" ht="13.5" customHeight="1" x14ac:dyDescent="0.25">
      <c r="B5" s="34"/>
      <c r="C5" s="34"/>
      <c r="D5" s="34"/>
      <c r="E5" s="34"/>
      <c r="F5" s="34"/>
    </row>
    <row r="6" spans="1:7" s="8" customFormat="1" ht="27.75" customHeight="1" x14ac:dyDescent="0.25">
      <c r="A6" s="35" t="s">
        <v>44</v>
      </c>
      <c r="B6" s="35"/>
      <c r="C6" s="35"/>
      <c r="D6" s="35"/>
      <c r="E6" s="35"/>
      <c r="F6" s="35"/>
      <c r="G6" s="26"/>
    </row>
    <row r="7" spans="1:7" s="8" customFormat="1" ht="11.25" customHeight="1" x14ac:dyDescent="0.25">
      <c r="A7" s="31"/>
      <c r="B7" s="31"/>
      <c r="C7" s="31"/>
      <c r="D7" s="31"/>
      <c r="E7" s="31"/>
      <c r="F7" s="31"/>
    </row>
    <row r="8" spans="1:7" s="8" customFormat="1" ht="17.25" customHeight="1" x14ac:dyDescent="0.25">
      <c r="C8" s="12"/>
      <c r="F8" s="12" t="s">
        <v>9</v>
      </c>
    </row>
    <row r="9" spans="1:7" s="30" customFormat="1" ht="118.5" customHeight="1" x14ac:dyDescent="0.2">
      <c r="A9" s="14" t="s">
        <v>0</v>
      </c>
      <c r="B9" s="14" t="s">
        <v>1</v>
      </c>
      <c r="C9" s="9" t="s">
        <v>24</v>
      </c>
      <c r="D9" s="22" t="s">
        <v>32</v>
      </c>
      <c r="E9" s="27" t="s">
        <v>45</v>
      </c>
      <c r="F9" s="28" t="s">
        <v>46</v>
      </c>
      <c r="G9" s="29"/>
    </row>
    <row r="10" spans="1:7" s="8" customFormat="1" ht="18" customHeight="1" x14ac:dyDescent="0.25">
      <c r="A10" s="13"/>
      <c r="B10" s="6" t="s">
        <v>2</v>
      </c>
      <c r="C10" s="1">
        <f>C12</f>
        <v>95826192.950000003</v>
      </c>
      <c r="D10" s="20">
        <f>F10-C10</f>
        <v>13092123.320000008</v>
      </c>
      <c r="E10" s="1">
        <f>E12</f>
        <v>109363478.49000001</v>
      </c>
      <c r="F10" s="1">
        <f>F12</f>
        <v>108918316.27000001</v>
      </c>
    </row>
    <row r="11" spans="1:7" s="8" customFormat="1" ht="19.5" hidden="1" customHeight="1" x14ac:dyDescent="0.25">
      <c r="A11" s="14"/>
      <c r="B11" s="4" t="s">
        <v>3</v>
      </c>
      <c r="C11" s="2" t="e">
        <f>C16+C17+#REF!+#REF!</f>
        <v>#REF!</v>
      </c>
      <c r="D11" s="4"/>
      <c r="E11" s="2" t="e">
        <f>E16+E17+#REF!+#REF!</f>
        <v>#REF!</v>
      </c>
      <c r="F11" s="2" t="e">
        <f>F16+F17+#REF!+#REF!</f>
        <v>#REF!</v>
      </c>
    </row>
    <row r="12" spans="1:7" s="8" customFormat="1" ht="36.75" hidden="1" customHeight="1" x14ac:dyDescent="0.25">
      <c r="A12" s="13"/>
      <c r="B12" s="3" t="s">
        <v>5</v>
      </c>
      <c r="C12" s="2">
        <f>C13+C16+C26</f>
        <v>95826192.950000003</v>
      </c>
      <c r="D12" s="3"/>
      <c r="E12" s="2">
        <f>E13+E16+E26</f>
        <v>109363478.49000001</v>
      </c>
      <c r="F12" s="2">
        <f>F13+F16+F26</f>
        <v>108918316.27000001</v>
      </c>
    </row>
    <row r="13" spans="1:7" s="8" customFormat="1" ht="19.5" customHeight="1" x14ac:dyDescent="0.25">
      <c r="A13" s="14" t="s">
        <v>4</v>
      </c>
      <c r="B13" s="5" t="s">
        <v>29</v>
      </c>
      <c r="C13" s="1">
        <f>C14+C15</f>
        <v>820041</v>
      </c>
      <c r="D13" s="20">
        <f t="shared" ref="D13:D30" si="0">F13-C13</f>
        <v>0</v>
      </c>
      <c r="E13" s="1">
        <f>E14+E15</f>
        <v>820041</v>
      </c>
      <c r="F13" s="1">
        <f>F14+F15</f>
        <v>820041</v>
      </c>
    </row>
    <row r="14" spans="1:7" s="8" customFormat="1" ht="20.25" customHeight="1" x14ac:dyDescent="0.25">
      <c r="A14" s="21" t="s">
        <v>38</v>
      </c>
      <c r="B14" s="3" t="s">
        <v>6</v>
      </c>
      <c r="C14" s="2">
        <v>514200</v>
      </c>
      <c r="D14" s="20">
        <f t="shared" si="0"/>
        <v>0</v>
      </c>
      <c r="E14" s="2">
        <v>514200</v>
      </c>
      <c r="F14" s="2">
        <v>514200</v>
      </c>
    </row>
    <row r="15" spans="1:7" s="8" customFormat="1" ht="29.25" customHeight="1" x14ac:dyDescent="0.25">
      <c r="A15" s="21" t="s">
        <v>39</v>
      </c>
      <c r="B15" s="3" t="s">
        <v>33</v>
      </c>
      <c r="C15" s="2">
        <v>305841</v>
      </c>
      <c r="D15" s="20">
        <f t="shared" si="0"/>
        <v>0</v>
      </c>
      <c r="E15" s="2">
        <v>305841</v>
      </c>
      <c r="F15" s="2">
        <v>305841</v>
      </c>
    </row>
    <row r="16" spans="1:7" s="8" customFormat="1" ht="17.25" customHeight="1" x14ac:dyDescent="0.25">
      <c r="A16" s="17" t="s">
        <v>11</v>
      </c>
      <c r="B16" s="4" t="s">
        <v>10</v>
      </c>
      <c r="C16" s="1">
        <f>C17+C18+C19+C20+C21+C22+C23+C24</f>
        <v>67780698.950000003</v>
      </c>
      <c r="D16" s="20">
        <f t="shared" si="0"/>
        <v>13092123.320000008</v>
      </c>
      <c r="E16" s="1">
        <f>E17+E18+E19+E20+E21+E22+E23+E24+E25</f>
        <v>81317984.49000001</v>
      </c>
      <c r="F16" s="1">
        <f>F17+F18+F19+F20+F21+F22+F23+F24+F25</f>
        <v>80872822.270000011</v>
      </c>
    </row>
    <row r="17" spans="1:6" s="8" customFormat="1" ht="18.75" customHeight="1" x14ac:dyDescent="0.25">
      <c r="A17" s="15" t="s">
        <v>16</v>
      </c>
      <c r="B17" s="23" t="s">
        <v>26</v>
      </c>
      <c r="C17" s="19">
        <v>36403815</v>
      </c>
      <c r="D17" s="20">
        <f t="shared" si="0"/>
        <v>-941923.79999999702</v>
      </c>
      <c r="E17" s="19">
        <v>35461891.200000003</v>
      </c>
      <c r="F17" s="19">
        <v>35461891.200000003</v>
      </c>
    </row>
    <row r="18" spans="1:6" s="8" customFormat="1" ht="18" customHeight="1" x14ac:dyDescent="0.25">
      <c r="A18" s="15" t="s">
        <v>17</v>
      </c>
      <c r="B18" s="23" t="s">
        <v>25</v>
      </c>
      <c r="C18" s="19">
        <v>14416439.59</v>
      </c>
      <c r="D18" s="20">
        <f t="shared" si="0"/>
        <v>-11224790.66</v>
      </c>
      <c r="E18" s="19">
        <v>3191648.93</v>
      </c>
      <c r="F18" s="19">
        <v>3191648.93</v>
      </c>
    </row>
    <row r="19" spans="1:6" s="8" customFormat="1" ht="30.75" customHeight="1" x14ac:dyDescent="0.25">
      <c r="A19" s="15" t="s">
        <v>18</v>
      </c>
      <c r="B19" s="10" t="s">
        <v>42</v>
      </c>
      <c r="C19" s="19">
        <v>100000</v>
      </c>
      <c r="D19" s="20">
        <f t="shared" si="0"/>
        <v>-100000</v>
      </c>
      <c r="E19" s="19">
        <v>100000</v>
      </c>
      <c r="F19" s="19"/>
    </row>
    <row r="20" spans="1:6" s="8" customFormat="1" ht="19.5" customHeight="1" x14ac:dyDescent="0.25">
      <c r="A20" s="15" t="s">
        <v>19</v>
      </c>
      <c r="B20" s="23" t="s">
        <v>30</v>
      </c>
      <c r="C20" s="19">
        <v>2872800</v>
      </c>
      <c r="D20" s="20">
        <f t="shared" si="0"/>
        <v>-100800</v>
      </c>
      <c r="E20" s="19">
        <v>2872800</v>
      </c>
      <c r="F20" s="19">
        <v>2772000</v>
      </c>
    </row>
    <row r="21" spans="1:6" s="8" customFormat="1" ht="30.75" customHeight="1" x14ac:dyDescent="0.25">
      <c r="A21" s="15" t="s">
        <v>20</v>
      </c>
      <c r="B21" s="23" t="s">
        <v>31</v>
      </c>
      <c r="C21" s="19">
        <v>5000</v>
      </c>
      <c r="D21" s="20">
        <f t="shared" si="0"/>
        <v>-5000</v>
      </c>
      <c r="E21" s="19">
        <v>5000</v>
      </c>
      <c r="F21" s="19"/>
    </row>
    <row r="22" spans="1:6" s="8" customFormat="1" ht="30" customHeight="1" x14ac:dyDescent="0.25">
      <c r="A22" s="15" t="s">
        <v>21</v>
      </c>
      <c r="B22" s="23" t="s">
        <v>14</v>
      </c>
      <c r="C22" s="19">
        <v>11948440.43</v>
      </c>
      <c r="D22" s="20">
        <f t="shared" si="0"/>
        <v>-239362.21999999881</v>
      </c>
      <c r="E22" s="19">
        <v>11948440.43</v>
      </c>
      <c r="F22" s="19">
        <v>11709078.210000001</v>
      </c>
    </row>
    <row r="23" spans="1:6" s="8" customFormat="1" ht="18" customHeight="1" x14ac:dyDescent="0.25">
      <c r="A23" s="15" t="s">
        <v>27</v>
      </c>
      <c r="B23" s="3" t="s">
        <v>28</v>
      </c>
      <c r="C23" s="19">
        <v>1148171.53</v>
      </c>
      <c r="D23" s="20">
        <f t="shared" si="0"/>
        <v>0</v>
      </c>
      <c r="E23" s="19">
        <v>1148171.53</v>
      </c>
      <c r="F23" s="19">
        <v>1148171.53</v>
      </c>
    </row>
    <row r="24" spans="1:6" s="8" customFormat="1" ht="30.75" customHeight="1" x14ac:dyDescent="0.25">
      <c r="A24" s="15" t="s">
        <v>35</v>
      </c>
      <c r="B24" s="23" t="s">
        <v>34</v>
      </c>
      <c r="C24" s="19">
        <v>886032.4</v>
      </c>
      <c r="D24" s="20">
        <f t="shared" si="0"/>
        <v>0</v>
      </c>
      <c r="E24" s="19">
        <v>886032.4</v>
      </c>
      <c r="F24" s="19">
        <v>886032.4</v>
      </c>
    </row>
    <row r="25" spans="1:6" s="8" customFormat="1" ht="17.25" customHeight="1" x14ac:dyDescent="0.25">
      <c r="A25" s="15" t="s">
        <v>41</v>
      </c>
      <c r="B25" s="24" t="s">
        <v>43</v>
      </c>
      <c r="C25" s="19"/>
      <c r="D25" s="20">
        <f t="shared" si="0"/>
        <v>25704000</v>
      </c>
      <c r="E25" s="19">
        <v>25704000</v>
      </c>
      <c r="F25" s="19">
        <v>25704000</v>
      </c>
    </row>
    <row r="26" spans="1:6" s="8" customFormat="1" ht="15" customHeight="1" x14ac:dyDescent="0.25">
      <c r="A26" s="18" t="s">
        <v>13</v>
      </c>
      <c r="B26" s="16" t="s">
        <v>12</v>
      </c>
      <c r="C26" s="1">
        <f>C27+C29+C30</f>
        <v>27225453</v>
      </c>
      <c r="D26" s="20">
        <f t="shared" si="0"/>
        <v>0</v>
      </c>
      <c r="E26" s="1">
        <f>E27+E29+E30</f>
        <v>27225453</v>
      </c>
      <c r="F26" s="1">
        <f>F27+F29+F30</f>
        <v>27225453</v>
      </c>
    </row>
    <row r="27" spans="1:6" s="8" customFormat="1" ht="31.5" customHeight="1" x14ac:dyDescent="0.25">
      <c r="A27" s="15" t="s">
        <v>22</v>
      </c>
      <c r="B27" s="25" t="s">
        <v>15</v>
      </c>
      <c r="C27" s="2">
        <v>17097453</v>
      </c>
      <c r="D27" s="20">
        <f t="shared" si="0"/>
        <v>0</v>
      </c>
      <c r="E27" s="2">
        <v>17097453</v>
      </c>
      <c r="F27" s="2">
        <v>17097453</v>
      </c>
    </row>
    <row r="28" spans="1:6" s="8" customFormat="1" ht="32.25" hidden="1" customHeight="1" x14ac:dyDescent="0.25">
      <c r="A28" s="15" t="s">
        <v>23</v>
      </c>
      <c r="B28" s="7" t="s">
        <v>8</v>
      </c>
      <c r="C28" s="2">
        <v>0</v>
      </c>
      <c r="D28" s="20">
        <f t="shared" si="0"/>
        <v>0</v>
      </c>
      <c r="E28" s="2">
        <v>0</v>
      </c>
      <c r="F28" s="2">
        <v>0</v>
      </c>
    </row>
    <row r="29" spans="1:6" s="8" customFormat="1" ht="30" customHeight="1" x14ac:dyDescent="0.25">
      <c r="A29" s="15" t="s">
        <v>23</v>
      </c>
      <c r="B29" s="7" t="s">
        <v>7</v>
      </c>
      <c r="C29" s="2">
        <v>10000000</v>
      </c>
      <c r="D29" s="20">
        <f t="shared" si="0"/>
        <v>0</v>
      </c>
      <c r="E29" s="2">
        <v>10000000</v>
      </c>
      <c r="F29" s="2">
        <v>10000000</v>
      </c>
    </row>
    <row r="30" spans="1:6" s="8" customFormat="1" ht="31.5" customHeight="1" x14ac:dyDescent="0.25">
      <c r="A30" s="15" t="s">
        <v>36</v>
      </c>
      <c r="B30" s="7" t="s">
        <v>37</v>
      </c>
      <c r="C30" s="2">
        <v>128000</v>
      </c>
      <c r="D30" s="20">
        <f t="shared" si="0"/>
        <v>0</v>
      </c>
      <c r="E30" s="2">
        <v>128000</v>
      </c>
      <c r="F30" s="2">
        <v>128000</v>
      </c>
    </row>
    <row r="31" spans="1:6" s="8" customFormat="1" x14ac:dyDescent="0.25">
      <c r="A31" s="11"/>
    </row>
    <row r="32" spans="1:6" s="8" customFormat="1" x14ac:dyDescent="0.25"/>
    <row r="40" ht="11.25" customHeight="1" x14ac:dyDescent="0.25"/>
  </sheetData>
  <mergeCells count="7">
    <mergeCell ref="A7:F7"/>
    <mergeCell ref="B1:F1"/>
    <mergeCell ref="B2:F2"/>
    <mergeCell ref="B3:F3"/>
    <mergeCell ref="B4:F4"/>
    <mergeCell ref="B5:F5"/>
    <mergeCell ref="A6:F6"/>
  </mergeCells>
  <printOptions horizontalCentered="1"/>
  <pageMargins left="0.19685039370078741" right="0.19685039370078741" top="0.7480314960629921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2021-03-04T06:52:41Z</cp:lastPrinted>
  <dcterms:created xsi:type="dcterms:W3CDTF">2015-02-11T06:36:02Z</dcterms:created>
  <dcterms:modified xsi:type="dcterms:W3CDTF">2021-05-26T06:10:57Z</dcterms:modified>
</cp:coreProperties>
</file>