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4"/>
  </bookViews>
  <sheets>
    <sheet name="приложение 6" sheetId="1" r:id="rId1"/>
    <sheet name="приложение 7" sheetId="2" r:id="rId2"/>
    <sheet name="приложение 8" sheetId="3" r:id="rId3"/>
    <sheet name="приложение 9" sheetId="4" r:id="rId4"/>
    <sheet name="приложение 10" sheetId="5" r:id="rId5"/>
    <sheet name="приложение 11" sheetId="7" r:id="rId6"/>
  </sheets>
  <definedNames>
    <definedName name="_xlnm._FilterDatabase" localSheetId="0" hidden="1">'приложение 6'!$A$7:$H$150</definedName>
    <definedName name="OLE_LINK1" localSheetId="0">'приложение 6'!#REF!</definedName>
    <definedName name="_xlnm.Print_Area" localSheetId="4">'приложение 10'!$A$1:$D$157</definedName>
    <definedName name="_xlnm.Print_Area" localSheetId="0">'приложение 6'!$A$1:$F$150</definedName>
    <definedName name="_xlnm.Print_Area" localSheetId="1">'приложение 7'!$A$1:$G$155</definedName>
    <definedName name="_xlnm.Print_Area" localSheetId="3">'приложение 9'!$A$1:$E$155</definedName>
  </definedNames>
  <calcPr calcId="124519"/>
</workbook>
</file>

<file path=xl/calcChain.xml><?xml version="1.0" encoding="utf-8"?>
<calcChain xmlns="http://schemas.openxmlformats.org/spreadsheetml/2006/main">
  <c r="G13" i="5"/>
  <c r="F159" i="1"/>
  <c r="E153" i="7"/>
  <c r="D153"/>
  <c r="E152"/>
  <c r="E151" s="1"/>
  <c r="E150" s="1"/>
  <c r="E149" s="1"/>
  <c r="E148" s="1"/>
  <c r="D152"/>
  <c r="D151" s="1"/>
  <c r="D150" s="1"/>
  <c r="D149" s="1"/>
  <c r="D148" s="1"/>
  <c r="E146"/>
  <c r="D146"/>
  <c r="E145"/>
  <c r="E144" s="1"/>
  <c r="D145"/>
  <c r="D144" s="1"/>
  <c r="E142"/>
  <c r="E141" s="1"/>
  <c r="D142"/>
  <c r="D141" s="1"/>
  <c r="E139"/>
  <c r="E138" s="1"/>
  <c r="E137" s="1"/>
  <c r="E136" s="1"/>
  <c r="E135" s="1"/>
  <c r="D139"/>
  <c r="D138" s="1"/>
  <c r="D137" s="1"/>
  <c r="D136" s="1"/>
  <c r="D135" s="1"/>
  <c r="E133"/>
  <c r="D133"/>
  <c r="E132"/>
  <c r="E131" s="1"/>
  <c r="E130" s="1"/>
  <c r="D132"/>
  <c r="D131" s="1"/>
  <c r="D130" s="1"/>
  <c r="E128"/>
  <c r="D128"/>
  <c r="E127"/>
  <c r="E126" s="1"/>
  <c r="E125" s="1"/>
  <c r="E124" s="1"/>
  <c r="E123" s="1"/>
  <c r="E122" s="1"/>
  <c r="E121" s="1"/>
  <c r="D127"/>
  <c r="D126" s="1"/>
  <c r="D125" s="1"/>
  <c r="D124" s="1"/>
  <c r="D123" s="1"/>
  <c r="D122" s="1"/>
  <c r="D121" s="1"/>
  <c r="E119"/>
  <c r="D119"/>
  <c r="E118"/>
  <c r="E117" s="1"/>
  <c r="D118"/>
  <c r="D117" s="1"/>
  <c r="E115"/>
  <c r="E114" s="1"/>
  <c r="E113" s="1"/>
  <c r="D115"/>
  <c r="D114" s="1"/>
  <c r="D113" s="1"/>
  <c r="E111"/>
  <c r="E110" s="1"/>
  <c r="E109" s="1"/>
  <c r="E108" s="1"/>
  <c r="D111"/>
  <c r="D110" s="1"/>
  <c r="D109" s="1"/>
  <c r="D108" s="1"/>
  <c r="E106"/>
  <c r="E105" s="1"/>
  <c r="E104" s="1"/>
  <c r="E103" s="1"/>
  <c r="D106"/>
  <c r="D105" s="1"/>
  <c r="D104" s="1"/>
  <c r="D103" s="1"/>
  <c r="E100"/>
  <c r="E99" s="1"/>
  <c r="E98" s="1"/>
  <c r="E97" s="1"/>
  <c r="D100"/>
  <c r="D99" s="1"/>
  <c r="D98" s="1"/>
  <c r="D97" s="1"/>
  <c r="E95"/>
  <c r="D95"/>
  <c r="E93"/>
  <c r="E92" s="1"/>
  <c r="E91" s="1"/>
  <c r="E90" s="1"/>
  <c r="D93"/>
  <c r="D92" s="1"/>
  <c r="D91" s="1"/>
  <c r="D90" s="1"/>
  <c r="E85"/>
  <c r="E84" s="1"/>
  <c r="E83" s="1"/>
  <c r="E82" s="1"/>
  <c r="D85"/>
  <c r="D84" s="1"/>
  <c r="D83" s="1"/>
  <c r="D82" s="1"/>
  <c r="E79"/>
  <c r="E78" s="1"/>
  <c r="E77" s="1"/>
  <c r="D79"/>
  <c r="D78" s="1"/>
  <c r="D77" s="1"/>
  <c r="E75"/>
  <c r="E74" s="1"/>
  <c r="D75"/>
  <c r="D74" s="1"/>
  <c r="E67"/>
  <c r="E66" s="1"/>
  <c r="E65" s="1"/>
  <c r="E64" s="1"/>
  <c r="E63" s="1"/>
  <c r="D67"/>
  <c r="D66" s="1"/>
  <c r="D65" s="1"/>
  <c r="D64" s="1"/>
  <c r="D63" s="1"/>
  <c r="E61"/>
  <c r="D61"/>
  <c r="E58"/>
  <c r="D58"/>
  <c r="E53"/>
  <c r="E52" s="1"/>
  <c r="E51" s="1"/>
  <c r="E50" s="1"/>
  <c r="E49" s="1"/>
  <c r="E48" s="1"/>
  <c r="D53"/>
  <c r="D52" s="1"/>
  <c r="D51" s="1"/>
  <c r="D50" s="1"/>
  <c r="D49" s="1"/>
  <c r="D48" s="1"/>
  <c r="E47"/>
  <c r="E45" s="1"/>
  <c r="E44" s="1"/>
  <c r="E43" s="1"/>
  <c r="D47"/>
  <c r="D45" s="1"/>
  <c r="D44" s="1"/>
  <c r="D43" s="1"/>
  <c r="E41"/>
  <c r="D41"/>
  <c r="E39"/>
  <c r="D39"/>
  <c r="E36"/>
  <c r="D36"/>
  <c r="E33"/>
  <c r="D33"/>
  <c r="E31"/>
  <c r="D31"/>
  <c r="E28"/>
  <c r="D28"/>
  <c r="E19"/>
  <c r="E18" s="1"/>
  <c r="E17" s="1"/>
  <c r="E16" s="1"/>
  <c r="E15" s="1"/>
  <c r="E14" s="1"/>
  <c r="D19"/>
  <c r="D18" s="1"/>
  <c r="D17" s="1"/>
  <c r="D16" s="1"/>
  <c r="D15" s="1"/>
  <c r="D14" s="1"/>
  <c r="D156" i="5"/>
  <c r="D155" s="1"/>
  <c r="D154" s="1"/>
  <c r="D153" s="1"/>
  <c r="D152" s="1"/>
  <c r="D151" s="1"/>
  <c r="D149"/>
  <c r="D148" s="1"/>
  <c r="D147" s="1"/>
  <c r="D145"/>
  <c r="D144" s="1"/>
  <c r="D142"/>
  <c r="D136"/>
  <c r="D135" s="1"/>
  <c r="D134" s="1"/>
  <c r="D133" s="1"/>
  <c r="D131"/>
  <c r="D130" s="1"/>
  <c r="D129" s="1"/>
  <c r="D128" s="1"/>
  <c r="D127" s="1"/>
  <c r="D126" s="1"/>
  <c r="D125" s="1"/>
  <c r="D124" s="1"/>
  <c r="D122"/>
  <c r="D121" s="1"/>
  <c r="D120" s="1"/>
  <c r="D118"/>
  <c r="D117" s="1"/>
  <c r="D116" s="1"/>
  <c r="D114"/>
  <c r="D113" s="1"/>
  <c r="D112" s="1"/>
  <c r="D111" s="1"/>
  <c r="D109"/>
  <c r="D108" s="1"/>
  <c r="D107" s="1"/>
  <c r="D106" s="1"/>
  <c r="D103"/>
  <c r="D102" s="1"/>
  <c r="D101" s="1"/>
  <c r="D100" s="1"/>
  <c r="D98"/>
  <c r="D96"/>
  <c r="D95" s="1"/>
  <c r="D94" s="1"/>
  <c r="D93" s="1"/>
  <c r="D88"/>
  <c r="D87" s="1"/>
  <c r="D86" s="1"/>
  <c r="D85" s="1"/>
  <c r="D82"/>
  <c r="D81" s="1"/>
  <c r="D80" s="1"/>
  <c r="D78"/>
  <c r="D77" s="1"/>
  <c r="D70"/>
  <c r="D69" s="1"/>
  <c r="D68" s="1"/>
  <c r="D67" s="1"/>
  <c r="D66" s="1"/>
  <c r="D64"/>
  <c r="D61"/>
  <c r="D56"/>
  <c r="D55" s="1"/>
  <c r="D54" s="1"/>
  <c r="D53" s="1"/>
  <c r="D52" s="1"/>
  <c r="D51" s="1"/>
  <c r="D48"/>
  <c r="D47" s="1"/>
  <c r="D46" s="1"/>
  <c r="D44"/>
  <c r="D42"/>
  <c r="D39"/>
  <c r="D32"/>
  <c r="D31"/>
  <c r="D22"/>
  <c r="D21" s="1"/>
  <c r="D20" s="1"/>
  <c r="D19" s="1"/>
  <c r="D18" s="1"/>
  <c r="D17" s="1"/>
  <c r="E154" i="4"/>
  <c r="E153" s="1"/>
  <c r="E152" s="1"/>
  <c r="E151" s="1"/>
  <c r="E150" s="1"/>
  <c r="E149" s="1"/>
  <c r="D154"/>
  <c r="D153" s="1"/>
  <c r="D152" s="1"/>
  <c r="D151" s="1"/>
  <c r="D150" s="1"/>
  <c r="D149" s="1"/>
  <c r="E147"/>
  <c r="E146" s="1"/>
  <c r="E145" s="1"/>
  <c r="D147"/>
  <c r="D146" s="1"/>
  <c r="D145" s="1"/>
  <c r="E143"/>
  <c r="E142" s="1"/>
  <c r="D143"/>
  <c r="D142" s="1"/>
  <c r="E140"/>
  <c r="D140"/>
  <c r="E134"/>
  <c r="E133" s="1"/>
  <c r="E132" s="1"/>
  <c r="E131" s="1"/>
  <c r="D134"/>
  <c r="D133" s="1"/>
  <c r="D132" s="1"/>
  <c r="D131" s="1"/>
  <c r="E129"/>
  <c r="E128" s="1"/>
  <c r="E127" s="1"/>
  <c r="E126" s="1"/>
  <c r="E125" s="1"/>
  <c r="E124" s="1"/>
  <c r="E123" s="1"/>
  <c r="E122" s="1"/>
  <c r="D129"/>
  <c r="D128" s="1"/>
  <c r="D127" s="1"/>
  <c r="D126" s="1"/>
  <c r="D125" s="1"/>
  <c r="D124" s="1"/>
  <c r="D123" s="1"/>
  <c r="D122" s="1"/>
  <c r="E120"/>
  <c r="E119" s="1"/>
  <c r="E118" s="1"/>
  <c r="D120"/>
  <c r="D119" s="1"/>
  <c r="D118" s="1"/>
  <c r="E116"/>
  <c r="E115" s="1"/>
  <c r="E114" s="1"/>
  <c r="D116"/>
  <c r="D115" s="1"/>
  <c r="D114" s="1"/>
  <c r="E112"/>
  <c r="E111" s="1"/>
  <c r="E110" s="1"/>
  <c r="E109" s="1"/>
  <c r="D112"/>
  <c r="D111" s="1"/>
  <c r="D110" s="1"/>
  <c r="D109" s="1"/>
  <c r="E107"/>
  <c r="E106" s="1"/>
  <c r="E105" s="1"/>
  <c r="E104" s="1"/>
  <c r="D107"/>
  <c r="D106" s="1"/>
  <c r="D105" s="1"/>
  <c r="D104" s="1"/>
  <c r="E101"/>
  <c r="E100" s="1"/>
  <c r="E99" s="1"/>
  <c r="E98" s="1"/>
  <c r="D101"/>
  <c r="D100" s="1"/>
  <c r="D99" s="1"/>
  <c r="D98" s="1"/>
  <c r="E96"/>
  <c r="D96"/>
  <c r="E94"/>
  <c r="E93" s="1"/>
  <c r="E92" s="1"/>
  <c r="E91" s="1"/>
  <c r="D94"/>
  <c r="D93" s="1"/>
  <c r="D92" s="1"/>
  <c r="D91" s="1"/>
  <c r="E86"/>
  <c r="E85" s="1"/>
  <c r="E84" s="1"/>
  <c r="E83" s="1"/>
  <c r="D86"/>
  <c r="D85" s="1"/>
  <c r="D84" s="1"/>
  <c r="D83" s="1"/>
  <c r="E80"/>
  <c r="E79" s="1"/>
  <c r="E78" s="1"/>
  <c r="D80"/>
  <c r="D79" s="1"/>
  <c r="D78" s="1"/>
  <c r="E76"/>
  <c r="E75" s="1"/>
  <c r="D76"/>
  <c r="D75" s="1"/>
  <c r="E68"/>
  <c r="E67" s="1"/>
  <c r="E66" s="1"/>
  <c r="E65" s="1"/>
  <c r="E64" s="1"/>
  <c r="D68"/>
  <c r="D67" s="1"/>
  <c r="D66" s="1"/>
  <c r="D65" s="1"/>
  <c r="D64" s="1"/>
  <c r="E62"/>
  <c r="D62"/>
  <c r="E59"/>
  <c r="D59"/>
  <c r="E54"/>
  <c r="E53" s="1"/>
  <c r="E52" s="1"/>
  <c r="E51" s="1"/>
  <c r="E50" s="1"/>
  <c r="E49" s="1"/>
  <c r="D54"/>
  <c r="D53" s="1"/>
  <c r="D52" s="1"/>
  <c r="D51" s="1"/>
  <c r="D50" s="1"/>
  <c r="D49" s="1"/>
  <c r="E48"/>
  <c r="E46" s="1"/>
  <c r="E45" s="1"/>
  <c r="E44" s="1"/>
  <c r="D48"/>
  <c r="D46" s="1"/>
  <c r="D45" s="1"/>
  <c r="D44" s="1"/>
  <c r="E42"/>
  <c r="D42"/>
  <c r="E40"/>
  <c r="D40"/>
  <c r="E37"/>
  <c r="D37"/>
  <c r="E34"/>
  <c r="D34"/>
  <c r="E32"/>
  <c r="D32"/>
  <c r="E29"/>
  <c r="D29"/>
  <c r="E20"/>
  <c r="E19" s="1"/>
  <c r="E18" s="1"/>
  <c r="E17" s="1"/>
  <c r="E16" s="1"/>
  <c r="E15" s="1"/>
  <c r="D20"/>
  <c r="D19" s="1"/>
  <c r="D18" s="1"/>
  <c r="D17" s="1"/>
  <c r="D16" s="1"/>
  <c r="D15" s="1"/>
  <c r="E154" i="3"/>
  <c r="E153" s="1"/>
  <c r="E152" s="1"/>
  <c r="E151" s="1"/>
  <c r="E150" s="1"/>
  <c r="E149" s="1"/>
  <c r="E147"/>
  <c r="E146" s="1"/>
  <c r="E145" s="1"/>
  <c r="E143"/>
  <c r="E142" s="1"/>
  <c r="E140"/>
  <c r="E134"/>
  <c r="E133" s="1"/>
  <c r="E132" s="1"/>
  <c r="E131" s="1"/>
  <c r="E129"/>
  <c r="E128" s="1"/>
  <c r="E127" s="1"/>
  <c r="E126" s="1"/>
  <c r="E125" s="1"/>
  <c r="E124" s="1"/>
  <c r="E123" s="1"/>
  <c r="E122" s="1"/>
  <c r="E120"/>
  <c r="E119" s="1"/>
  <c r="E118" s="1"/>
  <c r="E116"/>
  <c r="E115" s="1"/>
  <c r="E114" s="1"/>
  <c r="E112"/>
  <c r="E111" s="1"/>
  <c r="E110" s="1"/>
  <c r="E109" s="1"/>
  <c r="E107"/>
  <c r="E106" s="1"/>
  <c r="E105" s="1"/>
  <c r="E104" s="1"/>
  <c r="E101"/>
  <c r="E100" s="1"/>
  <c r="E99" s="1"/>
  <c r="E98" s="1"/>
  <c r="E96"/>
  <c r="E94"/>
  <c r="E93" s="1"/>
  <c r="E92" s="1"/>
  <c r="E91" s="1"/>
  <c r="E86"/>
  <c r="E85" s="1"/>
  <c r="E84" s="1"/>
  <c r="E83" s="1"/>
  <c r="E80"/>
  <c r="E79" s="1"/>
  <c r="E78" s="1"/>
  <c r="E76"/>
  <c r="E75" s="1"/>
  <c r="E68"/>
  <c r="E67" s="1"/>
  <c r="E66" s="1"/>
  <c r="E65" s="1"/>
  <c r="E64" s="1"/>
  <c r="E62"/>
  <c r="E59"/>
  <c r="E54"/>
  <c r="E53" s="1"/>
  <c r="E52" s="1"/>
  <c r="E51" s="1"/>
  <c r="E50" s="1"/>
  <c r="E49" s="1"/>
  <c r="E46"/>
  <c r="E45" s="1"/>
  <c r="E44" s="1"/>
  <c r="E42"/>
  <c r="E40"/>
  <c r="E37"/>
  <c r="E30"/>
  <c r="E29"/>
  <c r="E20"/>
  <c r="E19" s="1"/>
  <c r="E18" s="1"/>
  <c r="E17" s="1"/>
  <c r="E16" s="1"/>
  <c r="E15" s="1"/>
  <c r="D38" i="5" l="1"/>
  <c r="D37" s="1"/>
  <c r="D28" s="1"/>
  <c r="D27" s="1"/>
  <c r="D26" s="1"/>
  <c r="D25" s="1"/>
  <c r="D24" s="1"/>
  <c r="D16" s="1"/>
  <c r="E57" i="7"/>
  <c r="E56" s="1"/>
  <c r="E55" s="1"/>
  <c r="D57"/>
  <c r="D56" s="1"/>
  <c r="D55" s="1"/>
  <c r="D60" i="5"/>
  <c r="D59" s="1"/>
  <c r="D58" s="1"/>
  <c r="D141"/>
  <c r="D30"/>
  <c r="D29" s="1"/>
  <c r="E29" i="7"/>
  <c r="E27" s="1"/>
  <c r="E26" s="1"/>
  <c r="E35"/>
  <c r="E34" s="1"/>
  <c r="D29"/>
  <c r="D27" s="1"/>
  <c r="D26" s="1"/>
  <c r="D35"/>
  <c r="D34" s="1"/>
  <c r="E73"/>
  <c r="E72"/>
  <c r="E71" s="1"/>
  <c r="E70" s="1"/>
  <c r="E89"/>
  <c r="E102"/>
  <c r="D72"/>
  <c r="D71" s="1"/>
  <c r="D70" s="1"/>
  <c r="D73"/>
  <c r="D89"/>
  <c r="D102"/>
  <c r="D75" i="5"/>
  <c r="D74" s="1"/>
  <c r="D73" s="1"/>
  <c r="D76"/>
  <c r="D92"/>
  <c r="D105"/>
  <c r="D140"/>
  <c r="D139" s="1"/>
  <c r="D138" s="1"/>
  <c r="D58" i="4"/>
  <c r="D57" s="1"/>
  <c r="D56" s="1"/>
  <c r="E30"/>
  <c r="E36"/>
  <c r="E35" s="1"/>
  <c r="E139"/>
  <c r="E138" s="1"/>
  <c r="E137" s="1"/>
  <c r="E136" s="1"/>
  <c r="D30"/>
  <c r="D28" s="1"/>
  <c r="D27" s="1"/>
  <c r="D36"/>
  <c r="D35" s="1"/>
  <c r="E58"/>
  <c r="E57" s="1"/>
  <c r="E56" s="1"/>
  <c r="D139"/>
  <c r="D138" s="1"/>
  <c r="D137" s="1"/>
  <c r="D136" s="1"/>
  <c r="E90"/>
  <c r="E28"/>
  <c r="E27" s="1"/>
  <c r="D90"/>
  <c r="E103"/>
  <c r="E89" s="1"/>
  <c r="E88" s="1"/>
  <c r="E82" s="1"/>
  <c r="E74"/>
  <c r="E73"/>
  <c r="E72" s="1"/>
  <c r="E71" s="1"/>
  <c r="D103"/>
  <c r="D73"/>
  <c r="D72" s="1"/>
  <c r="D71" s="1"/>
  <c r="D74"/>
  <c r="E58" i="3"/>
  <c r="E57" s="1"/>
  <c r="E56" s="1"/>
  <c r="E28"/>
  <c r="E27" s="1"/>
  <c r="E36"/>
  <c r="E35" s="1"/>
  <c r="E26" s="1"/>
  <c r="E25" s="1"/>
  <c r="E24" s="1"/>
  <c r="E23" s="1"/>
  <c r="E22" s="1"/>
  <c r="E14" s="1"/>
  <c r="E103"/>
  <c r="E73"/>
  <c r="E72" s="1"/>
  <c r="E71" s="1"/>
  <c r="E90"/>
  <c r="E139"/>
  <c r="E138" s="1"/>
  <c r="E137" s="1"/>
  <c r="E136" s="1"/>
  <c r="E74"/>
  <c r="E26" i="4" l="1"/>
  <c r="E25" s="1"/>
  <c r="E24" s="1"/>
  <c r="E23" s="1"/>
  <c r="E22" s="1"/>
  <c r="E14" s="1"/>
  <c r="E13" s="1"/>
  <c r="K14" s="1"/>
  <c r="E25" i="7"/>
  <c r="E24" s="1"/>
  <c r="E23" s="1"/>
  <c r="E22" s="1"/>
  <c r="E21" s="1"/>
  <c r="E13" s="1"/>
  <c r="D88"/>
  <c r="D87" s="1"/>
  <c r="D81" s="1"/>
  <c r="E88"/>
  <c r="E87" s="1"/>
  <c r="E81" s="1"/>
  <c r="D25"/>
  <c r="D24" s="1"/>
  <c r="D23" s="1"/>
  <c r="D22" s="1"/>
  <c r="D21" s="1"/>
  <c r="D13" s="1"/>
  <c r="D91" i="5"/>
  <c r="D90" s="1"/>
  <c r="D84" s="1"/>
  <c r="D15" s="1"/>
  <c r="D26" i="4"/>
  <c r="D25" s="1"/>
  <c r="D24" s="1"/>
  <c r="D23" s="1"/>
  <c r="D22" s="1"/>
  <c r="D14" s="1"/>
  <c r="D89"/>
  <c r="D88" s="1"/>
  <c r="D82" s="1"/>
  <c r="E89" i="3"/>
  <c r="E88" s="1"/>
  <c r="E82" s="1"/>
  <c r="E13" s="1"/>
  <c r="G13" s="1"/>
  <c r="E12" i="7" l="1"/>
  <c r="K13" s="1"/>
  <c r="D12"/>
  <c r="H13" s="1"/>
  <c r="D13" i="4"/>
  <c r="H14" s="1"/>
  <c r="G32" i="2"/>
  <c r="F32"/>
  <c r="G48"/>
  <c r="F48"/>
  <c r="G34"/>
  <c r="F34"/>
  <c r="G154" l="1"/>
  <c r="G153"/>
  <c r="G152" s="1"/>
  <c r="G151" s="1"/>
  <c r="G150" s="1"/>
  <c r="G149" s="1"/>
  <c r="G147"/>
  <c r="G146"/>
  <c r="G145" s="1"/>
  <c r="G143"/>
  <c r="G142" s="1"/>
  <c r="G140"/>
  <c r="G134"/>
  <c r="G133"/>
  <c r="G132" s="1"/>
  <c r="G131" s="1"/>
  <c r="G129"/>
  <c r="G128"/>
  <c r="G127" s="1"/>
  <c r="G126" s="1"/>
  <c r="G125" s="1"/>
  <c r="G124" s="1"/>
  <c r="G123" s="1"/>
  <c r="G122" s="1"/>
  <c r="G120"/>
  <c r="G119"/>
  <c r="G118" s="1"/>
  <c r="G116"/>
  <c r="G115" s="1"/>
  <c r="G114" s="1"/>
  <c r="G112"/>
  <c r="G111"/>
  <c r="G110" s="1"/>
  <c r="G109" s="1"/>
  <c r="G107"/>
  <c r="G106"/>
  <c r="G105" s="1"/>
  <c r="G104" s="1"/>
  <c r="G101"/>
  <c r="G100" s="1"/>
  <c r="G99" s="1"/>
  <c r="G98" s="1"/>
  <c r="G96"/>
  <c r="G94"/>
  <c r="G93"/>
  <c r="G92" s="1"/>
  <c r="G91" s="1"/>
  <c r="G90" s="1"/>
  <c r="G86"/>
  <c r="G85" s="1"/>
  <c r="G84" s="1"/>
  <c r="G83" s="1"/>
  <c r="G80"/>
  <c r="G79"/>
  <c r="G78" s="1"/>
  <c r="G76"/>
  <c r="G75" s="1"/>
  <c r="G68"/>
  <c r="G67" s="1"/>
  <c r="G66" s="1"/>
  <c r="G65" s="1"/>
  <c r="G64" s="1"/>
  <c r="G62"/>
  <c r="G59"/>
  <c r="G58" s="1"/>
  <c r="G57" s="1"/>
  <c r="G56" s="1"/>
  <c r="G54"/>
  <c r="G53" s="1"/>
  <c r="G52" s="1"/>
  <c r="G51" s="1"/>
  <c r="G50" s="1"/>
  <c r="G49" s="1"/>
  <c r="G46"/>
  <c r="G45" s="1"/>
  <c r="G44" s="1"/>
  <c r="G42"/>
  <c r="G40"/>
  <c r="G37"/>
  <c r="G36" s="1"/>
  <c r="G35" s="1"/>
  <c r="G30"/>
  <c r="G29"/>
  <c r="G20"/>
  <c r="G19"/>
  <c r="G18" s="1"/>
  <c r="G17" s="1"/>
  <c r="G16" s="1"/>
  <c r="G15" s="1"/>
  <c r="G28" l="1"/>
  <c r="G27" s="1"/>
  <c r="G26" s="1"/>
  <c r="G25" s="1"/>
  <c r="G24" s="1"/>
  <c r="G23" s="1"/>
  <c r="G22" s="1"/>
  <c r="G14" s="1"/>
  <c r="G13" s="1"/>
  <c r="G73"/>
  <c r="G72" s="1"/>
  <c r="G71" s="1"/>
  <c r="G74"/>
  <c r="G103"/>
  <c r="G89" s="1"/>
  <c r="G88" s="1"/>
  <c r="G82" s="1"/>
  <c r="G139"/>
  <c r="G138" s="1"/>
  <c r="G137" s="1"/>
  <c r="G136" s="1"/>
  <c r="F154"/>
  <c r="F153" s="1"/>
  <c r="F152" s="1"/>
  <c r="F151" s="1"/>
  <c r="F150" s="1"/>
  <c r="F149" s="1"/>
  <c r="F147"/>
  <c r="F146" s="1"/>
  <c r="F145" s="1"/>
  <c r="F143"/>
  <c r="F142"/>
  <c r="F140"/>
  <c r="F139" s="1"/>
  <c r="F138" s="1"/>
  <c r="F137" s="1"/>
  <c r="F136" s="1"/>
  <c r="F134"/>
  <c r="F133" s="1"/>
  <c r="F132" s="1"/>
  <c r="F131" s="1"/>
  <c r="F129"/>
  <c r="F128" s="1"/>
  <c r="F127" s="1"/>
  <c r="F126" s="1"/>
  <c r="F125" s="1"/>
  <c r="F124" s="1"/>
  <c r="F123" s="1"/>
  <c r="F122" s="1"/>
  <c r="F120"/>
  <c r="F119" s="1"/>
  <c r="F118" s="1"/>
  <c r="F116"/>
  <c r="F115" s="1"/>
  <c r="F114" s="1"/>
  <c r="F112"/>
  <c r="F111" s="1"/>
  <c r="F110" s="1"/>
  <c r="F109" s="1"/>
  <c r="F107"/>
  <c r="F106" s="1"/>
  <c r="F105" s="1"/>
  <c r="F104" s="1"/>
  <c r="F103" s="1"/>
  <c r="F101"/>
  <c r="F100" s="1"/>
  <c r="F99" s="1"/>
  <c r="F98" s="1"/>
  <c r="F96"/>
  <c r="F94"/>
  <c r="F93" s="1"/>
  <c r="F92" s="1"/>
  <c r="F91" s="1"/>
  <c r="F86"/>
  <c r="F85" s="1"/>
  <c r="F84" s="1"/>
  <c r="F83" s="1"/>
  <c r="F80"/>
  <c r="F79"/>
  <c r="F78"/>
  <c r="F76"/>
  <c r="F75" s="1"/>
  <c r="F68"/>
  <c r="F67" s="1"/>
  <c r="F66" s="1"/>
  <c r="F65" s="1"/>
  <c r="F64" s="1"/>
  <c r="F62"/>
  <c r="F59"/>
  <c r="F58" s="1"/>
  <c r="F57" s="1"/>
  <c r="F56" s="1"/>
  <c r="F54"/>
  <c r="F53" s="1"/>
  <c r="F52" s="1"/>
  <c r="F51" s="1"/>
  <c r="F50" s="1"/>
  <c r="F49" s="1"/>
  <c r="F46"/>
  <c r="F45" s="1"/>
  <c r="F44" s="1"/>
  <c r="F42"/>
  <c r="F40"/>
  <c r="F37"/>
  <c r="F30"/>
  <c r="F29"/>
  <c r="F20"/>
  <c r="F19" s="1"/>
  <c r="F18" s="1"/>
  <c r="F17" s="1"/>
  <c r="F16" s="1"/>
  <c r="F15" s="1"/>
  <c r="F91" i="1"/>
  <c r="F115"/>
  <c r="F114" s="1"/>
  <c r="F113" s="1"/>
  <c r="F57"/>
  <c r="F32"/>
  <c r="F111"/>
  <c r="F110" s="1"/>
  <c r="F109" s="1"/>
  <c r="F107"/>
  <c r="F106" s="1"/>
  <c r="F105" s="1"/>
  <c r="F104" s="1"/>
  <c r="F102"/>
  <c r="F101" s="1"/>
  <c r="F100" s="1"/>
  <c r="F99" s="1"/>
  <c r="F96"/>
  <c r="F95" s="1"/>
  <c r="F94" s="1"/>
  <c r="F93" s="1"/>
  <c r="F89"/>
  <c r="F88" s="1"/>
  <c r="F87" s="1"/>
  <c r="F86" s="1"/>
  <c r="F81"/>
  <c r="F80" s="1"/>
  <c r="F79" s="1"/>
  <c r="F78" s="1"/>
  <c r="F71"/>
  <c r="F70" s="1"/>
  <c r="F75"/>
  <c r="F74" s="1"/>
  <c r="F73" s="1"/>
  <c r="F63"/>
  <c r="F62" s="1"/>
  <c r="F61" s="1"/>
  <c r="F60" s="1"/>
  <c r="F59" s="1"/>
  <c r="F54"/>
  <c r="F49"/>
  <c r="F48" s="1"/>
  <c r="F47" s="1"/>
  <c r="F46" s="1"/>
  <c r="F45" s="1"/>
  <c r="F44" s="1"/>
  <c r="F41"/>
  <c r="F40" s="1"/>
  <c r="F39" s="1"/>
  <c r="F35"/>
  <c r="F37"/>
  <c r="F25"/>
  <c r="F24"/>
  <c r="F15"/>
  <c r="F14" s="1"/>
  <c r="F13" s="1"/>
  <c r="F12" s="1"/>
  <c r="F11" s="1"/>
  <c r="F124"/>
  <c r="F123" s="1"/>
  <c r="F122" s="1"/>
  <c r="F121" s="1"/>
  <c r="F120" s="1"/>
  <c r="F119" s="1"/>
  <c r="F118" s="1"/>
  <c r="F117" s="1"/>
  <c r="F129"/>
  <c r="F128" s="1"/>
  <c r="F127" s="1"/>
  <c r="F126" s="1"/>
  <c r="F135"/>
  <c r="F142"/>
  <c r="F141" s="1"/>
  <c r="F140" s="1"/>
  <c r="F149"/>
  <c r="F148" s="1"/>
  <c r="F147" s="1"/>
  <c r="F146" s="1"/>
  <c r="F145" s="1"/>
  <c r="F144" s="1"/>
  <c r="F138"/>
  <c r="F137" s="1"/>
  <c r="F36" i="2" l="1"/>
  <c r="F35" s="1"/>
  <c r="M14"/>
  <c r="M13"/>
  <c r="F10" i="1"/>
  <c r="F31"/>
  <c r="F30" s="1"/>
  <c r="F28" i="2"/>
  <c r="F27" s="1"/>
  <c r="F74"/>
  <c r="F73"/>
  <c r="F72" s="1"/>
  <c r="F71" s="1"/>
  <c r="F90"/>
  <c r="F89" s="1"/>
  <c r="F88" s="1"/>
  <c r="F82" s="1"/>
  <c r="F53" i="1"/>
  <c r="F52" s="1"/>
  <c r="F51" s="1"/>
  <c r="F98"/>
  <c r="F23"/>
  <c r="F22" s="1"/>
  <c r="F69"/>
  <c r="F68"/>
  <c r="F85"/>
  <c r="F134"/>
  <c r="F133" s="1"/>
  <c r="F26" i="2" l="1"/>
  <c r="F25" s="1"/>
  <c r="F24" s="1"/>
  <c r="F23" s="1"/>
  <c r="F22" s="1"/>
  <c r="F14" s="1"/>
  <c r="F13" s="1"/>
  <c r="F67" i="1"/>
  <c r="F66" s="1"/>
  <c r="F155"/>
  <c r="F21"/>
  <c r="F20" s="1"/>
  <c r="F19" s="1"/>
  <c r="F84"/>
  <c r="F83" s="1"/>
  <c r="F77" s="1"/>
  <c r="F132"/>
  <c r="F131" s="1"/>
  <c r="F157" s="1"/>
  <c r="J14" i="2" l="1"/>
  <c r="J13"/>
  <c r="F18" i="1"/>
  <c r="F17" s="1"/>
  <c r="F9" s="1"/>
  <c r="F8" s="1"/>
  <c r="F153"/>
  <c r="G155" l="1"/>
  <c r="G157"/>
  <c r="G159"/>
  <c r="G153"/>
  <c r="H8"/>
</calcChain>
</file>

<file path=xl/sharedStrings.xml><?xml version="1.0" encoding="utf-8"?>
<sst xmlns="http://schemas.openxmlformats.org/spreadsheetml/2006/main" count="2382" uniqueCount="158">
  <si>
    <t xml:space="preserve">                                                                                                                             </t>
  </si>
  <si>
    <t>Наименование</t>
  </si>
  <si>
    <t>КГРБС</t>
  </si>
  <si>
    <t>группы и подгруппы видов расходов</t>
  </si>
  <si>
    <t>Администрация (исполнительно-распорядительный орган) сельского поселения "Село Букань"</t>
  </si>
  <si>
    <t>Общегосударственные вопросы</t>
  </si>
  <si>
    <t>01 00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</si>
  <si>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</si>
  <si>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</si>
  <si>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>Ведомственная целевая программа "Совершенствование системы управления органами местного самоуправления сельского поселения "Село Букань"''</t>
  </si>
  <si>
    <t xml:space="preserve"> 51 0 00 00000</t>
  </si>
  <si>
    <t>Основное мероприятие «Обеспечение функционирования администрации (исполнительно-распорядительного органа) сельского поселения «Село Букань»</t>
  </si>
  <si>
    <t>51 0 01 00000</t>
  </si>
  <si>
    <t>Депутаты представительного органа муниципального образования</t>
  </si>
  <si>
    <t xml:space="preserve"> 51 0 01 00300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</si>
  <si>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</si>
  <si>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(муниципальных)служб</t>
  </si>
  <si>
    <t>Функционирование Правительства Российской Федерации, высших исполнительных органов государственной власти субъектов РФ,местных администраций</t>
  </si>
  <si>
    <t>01 04</t>
  </si>
  <si>
    <t xml:space="preserve"> 51 0 0000 000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</si>
  <si>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</si>
  <si>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</si>
  <si>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</si>
  <si>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</si>
  <si>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Заработная плата</t>
  </si>
  <si>
    <t>Начисления на оплату труда</t>
  </si>
  <si>
    <t>Иные закупки товаров, работ и услуг для обеспечения государственных (муниципальных) нужд</t>
  </si>
  <si>
    <t>Работы, услуги по содержанию имущества</t>
  </si>
  <si>
    <t>Прочие расходы</t>
  </si>
  <si>
    <t>Коммунальные услуги</t>
  </si>
  <si>
    <t>Прочие работы, услуги</t>
  </si>
  <si>
    <t>Увеличение стоимости основных средств</t>
  </si>
  <si>
    <t>Иные бюджетные ассигнования</t>
  </si>
  <si>
    <t>Прочие выплаты</t>
  </si>
  <si>
    <t>Глава местной администрации (исполнительно-распорядительного органа муниципального образования)</t>
  </si>
  <si>
    <t>51 0 01 00800</t>
  </si>
  <si>
    <t>Зааботная плата</t>
  </si>
  <si>
    <t>Резервные фонды</t>
  </si>
  <si>
    <t>01 11</t>
  </si>
  <si>
    <t>51 0 00 00000</t>
  </si>
  <si>
    <t>Резервный фонд администрации сельского поселения</t>
  </si>
  <si>
    <t>51 0 01 00700</t>
  </si>
  <si>
    <t>Другие общегосударственные вопросы</t>
  </si>
  <si>
    <t>01 13</t>
  </si>
  <si>
    <t>Реализация государственных функций, связанных с общегосударственными вопросами</t>
  </si>
  <si>
    <t>51 0 01 00900</t>
  </si>
  <si>
    <t>Прочая закупка товаров, работ и услуг для обеспечения государственных (муниципальных) нужд</t>
  </si>
  <si>
    <t>Национальная оборона</t>
  </si>
  <si>
    <t>02 00</t>
  </si>
  <si>
    <t>02 03</t>
  </si>
  <si>
    <t>Непрограммные расходы федеральных органов исполнительной власти</t>
  </si>
  <si>
    <t>99 0 00 00000</t>
  </si>
  <si>
    <t xml:space="preserve"> Осуществление первичного воинского учета на территориях, где отсутствуют военные комиссариаты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</si>
  <si>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</si>
  <si>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</si>
  <si>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03 09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</si>
  <si>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</si>
  <si>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жизнедеятельности на территории сельского поселения "Село Букань"''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</si>
  <si>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</si>
  <si>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</si>
  <si>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</si>
  <si>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</si>
  <si>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</si>
  <si>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10 0 01 00100</t>
  </si>
  <si>
    <t>Предепреждение и леквидация пожаров</t>
  </si>
  <si>
    <t xml:space="preserve">03 09 </t>
  </si>
  <si>
    <t>10 0 01 00200</t>
  </si>
  <si>
    <t>Жилищно-коммунальное хозяйство</t>
  </si>
  <si>
    <t>Коммунальное хозяйство</t>
  </si>
  <si>
    <t>05 02</t>
  </si>
  <si>
    <t>Благоустройство</t>
  </si>
  <si>
    <t>05 03</t>
  </si>
  <si>
    <t>48 0 00 00000</t>
  </si>
  <si>
    <t>Уличное освещение территории поселения</t>
  </si>
  <si>
    <t>48 0 01 00100</t>
  </si>
  <si>
    <t>Потребляемая электроэнергия объектами уличного освещения</t>
  </si>
  <si>
    <t>48 0 01 00110</t>
  </si>
  <si>
    <t>Содержание объектов уличного освещения</t>
  </si>
  <si>
    <t>48 0 01 00120</t>
  </si>
  <si>
    <t>Прочие мероприятия по благоустройству сельского поселение</t>
  </si>
  <si>
    <t>48 0 01 00200</t>
  </si>
  <si>
    <t>Содержание в чистоте территории сельского поселения</t>
  </si>
  <si>
    <t>48 0 01 00210</t>
  </si>
  <si>
    <t>Прочие услуги</t>
  </si>
  <si>
    <t>Обрезка и спиливание деревьев</t>
  </si>
  <si>
    <t>48 0 01 00220</t>
  </si>
  <si>
    <t>48 0 01 00230</t>
  </si>
  <si>
    <t>Образование</t>
  </si>
  <si>
    <t>Переподготовка повышение квалификации</t>
  </si>
  <si>
    <t>07 05</t>
  </si>
  <si>
    <t>Профессиональная подготовка, переподготовка и повышение квалификации</t>
  </si>
  <si>
    <t>51 0 01 00500</t>
  </si>
  <si>
    <t>Культура</t>
  </si>
  <si>
    <t>08 01</t>
  </si>
  <si>
    <t>11 0 03 00000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</si>
  <si>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</si>
  <si>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11 0 03 02000</t>
  </si>
  <si>
    <t xml:space="preserve"> Межбюджетные трансферты</t>
  </si>
  <si>
    <t>11 0 03 02500</t>
  </si>
  <si>
    <t xml:space="preserve"> Иные межбюджетные трансферты</t>
  </si>
  <si>
    <t xml:space="preserve">Перечисления другим бюджетам бюджетной системы РФ </t>
  </si>
  <si>
    <t>Социальная политика</t>
  </si>
  <si>
    <t>10 03</t>
  </si>
  <si>
    <t>Социальное обеспечение населения</t>
  </si>
  <si>
    <t>Муниципальная программа "Социальная поддержка граждан сельского поселения "Село Букань"''</t>
  </si>
  <si>
    <t>03 0 00 00000</t>
  </si>
  <si>
    <t xml:space="preserve"> Основное мероприятие «Социальное обеспечение и иные выплаты населению»</t>
  </si>
  <si>
    <t>03 1 01 00000</t>
  </si>
  <si>
    <t>Публичные нормативные социальные выплаты гражданам</t>
  </si>
  <si>
    <t>03 1 01 00200</t>
  </si>
  <si>
    <t>Приобретение работ, товаров, услуг в пользу граждан вцелях их социального обеспечения</t>
  </si>
  <si>
    <t>Социальное обеспечение и иные выплаты  населению</t>
  </si>
  <si>
    <t>03 1 01 00100</t>
  </si>
  <si>
    <t>Приобретение работ, товаров, услуг в пользу граждан в целях их социального обеспечения</t>
  </si>
  <si>
    <t>Пособия по социальной помощи населению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</si>
  <si>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</si>
  <si>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03 1 02 00000</t>
  </si>
  <si>
    <t>03 1 02 01500</t>
  </si>
  <si>
    <t>Физическая культура и спорт</t>
  </si>
  <si>
    <t>Физическая культура</t>
  </si>
  <si>
    <t>11 01</t>
  </si>
  <si>
    <t xml:space="preserve">Муниципальная программа "Развитие физической культуры и спорта в  Людиновском районе" </t>
  </si>
  <si>
    <t>13 0 00 00000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</si>
  <si>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</si>
  <si>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13 1 01 00000</t>
  </si>
  <si>
    <t>13 1 01 01500</t>
  </si>
  <si>
    <t>001</t>
  </si>
  <si>
    <t>10 0 00 00200</t>
  </si>
  <si>
    <t>Непрограммные расходы (содержание газопровода)</t>
  </si>
  <si>
    <t>66 0 00 02000</t>
  </si>
  <si>
    <t xml:space="preserve">Закупка товаров, работ и услуг для обеспечения государственных (муниципальных нужд </t>
  </si>
  <si>
    <t xml:space="preserve">001 </t>
  </si>
  <si>
    <t>Муниципальная программа "Благоустройство территоррии сельского поселения "Село Букань"</t>
  </si>
  <si>
    <t>48 0 01 00240</t>
  </si>
  <si>
    <t>Целевая статья</t>
  </si>
  <si>
    <t>Иные выплаты</t>
  </si>
  <si>
    <t>Ведомственная структура расходов бюджета сельского поселения "Село Букань"  на 2022 год</t>
  </si>
  <si>
    <t>Раздел, подраздел</t>
  </si>
  <si>
    <t>51 0 01 00410</t>
  </si>
  <si>
    <t>51 0 01 00420</t>
  </si>
  <si>
    <t>Электроэнергия</t>
  </si>
  <si>
    <t>Содержание и ремонт пешеходных дорожек и детских спортивных площадок</t>
  </si>
  <si>
    <t>Содержание и ремонт площадки для отдыха</t>
  </si>
  <si>
    <t>0500</t>
  </si>
  <si>
    <t>План 2024 г.</t>
  </si>
  <si>
    <t>План 2023 г.</t>
  </si>
  <si>
    <t>Ведомственная структура расходов бюджета сельского поселения "Село Букань"  на плановый                                                                                                           период 2023-2024г.</t>
  </si>
  <si>
    <t>План 2022 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</si>
  <si>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2022 гол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</si>
  <si>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2023-2024 годы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</si>
  <si>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2022 год по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</si>
  <si>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2023-2024 годы по 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</si>
  <si>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Приложение №11                                                                                                               к проекту Решения Сельской Думы                                           сельского поселения "Село Букань"    "О бюджете сельского поселения "Село Букань"  на 2022 год и плановый период 2023-2024 годов</t>
  </si>
  <si>
    <t>Приложение №10                                                                                                                к проекту Решения Сельской Думы                                           сельского поселения "Село Букань"    "О бюджете сельского поселения "Село Букань"  на 2022 год и плановый период 2023-2024 годов</t>
  </si>
  <si>
    <t>Приложение №9                                                                                                                                                                                    к проекту  Решения Сельской Думы сельского поселения "Село Букань""О бюджете сельского поселения "Село Букань" на 20222 год и плановый период 2023-2024 годов</t>
  </si>
  <si>
    <t>Приложение № 8                                                                                                                                                                                    к проекту  Решения Сельской Думы сельского поселения "Село Букань""О бюджете сельского поселения "Село Букань" на 20222 год и плановый период 2023-2024 годов</t>
  </si>
  <si>
    <t>Приложение № 6                                                                                                                       к проету Решения Сельской Думы сельского поселения "Село Букань""О бюджете сельского поселения "Село Букань" на 2022 год и плановый период 2023-2024 годов</t>
  </si>
  <si>
    <t>Приложение № 7                                                                                                                                     к проекту  Решения Сельской Думы сельского поселения "Село Букань""О бюджете сельского поселения "Село Букань" на 2022 год и плановый период 2023-2024 годов</t>
  </si>
</sst>
</file>

<file path=xl/styles.xml><?xml version="1.0" encoding="utf-8"?>
<styleSheet xmlns="http://schemas.openxmlformats.org/spreadsheetml/2006/main">
  <numFmts count="1">
    <numFmt numFmtId="164" formatCode="000"/>
  </numFmts>
  <fonts count="18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color rgb="FF000000"/>
      <name val="Arial Cyr"/>
    </font>
    <font>
      <b/>
      <i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3">
      <alignment horizontal="left" vertical="top" wrapText="1"/>
    </xf>
  </cellStyleXfs>
  <cellXfs count="78">
    <xf numFmtId="0" fontId="0" fillId="0" borderId="0" xfId="0"/>
    <xf numFmtId="0" fontId="1" fillId="0" borderId="2" xfId="0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/>
    <xf numFmtId="4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10" fillId="0" borderId="2" xfId="0" applyFont="1" applyBorder="1" applyAlignment="1">
      <alignment horizontal="right" wrapText="1"/>
    </xf>
    <xf numFmtId="49" fontId="10" fillId="0" borderId="2" xfId="0" applyNumberFormat="1" applyFont="1" applyBorder="1" applyAlignment="1">
      <alignment horizontal="right" wrapText="1"/>
    </xf>
    <xf numFmtId="4" fontId="10" fillId="0" borderId="2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2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49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right" wrapText="1"/>
    </xf>
    <xf numFmtId="4" fontId="11" fillId="0" borderId="2" xfId="0" applyNumberFormat="1" applyFont="1" applyBorder="1" applyAlignment="1">
      <alignment horizontal="right" wrapText="1"/>
    </xf>
    <xf numFmtId="0" fontId="12" fillId="0" borderId="0" xfId="0" applyFont="1"/>
    <xf numFmtId="0" fontId="13" fillId="0" borderId="0" xfId="0" applyFont="1"/>
    <xf numFmtId="0" fontId="14" fillId="2" borderId="2" xfId="0" applyFont="1" applyFill="1" applyBorder="1" applyAlignment="1">
      <alignment horizontal="left" wrapText="1"/>
    </xf>
    <xf numFmtId="49" fontId="14" fillId="2" borderId="2" xfId="0" applyNumberFormat="1" applyFont="1" applyFill="1" applyBorder="1" applyAlignment="1">
      <alignment horizontal="right" wrapText="1"/>
    </xf>
    <xf numFmtId="0" fontId="14" fillId="2" borderId="2" xfId="0" applyFont="1" applyFill="1" applyBorder="1" applyAlignment="1">
      <alignment horizontal="right" wrapText="1"/>
    </xf>
    <xf numFmtId="4" fontId="14" fillId="2" borderId="2" xfId="0" applyNumberFormat="1" applyFont="1" applyFill="1" applyBorder="1" applyAlignment="1">
      <alignment horizontal="right" wrapText="1"/>
    </xf>
    <xf numFmtId="0" fontId="6" fillId="0" borderId="2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4" fontId="6" fillId="0" borderId="2" xfId="0" applyNumberFormat="1" applyFont="1" applyBorder="1" applyAlignment="1">
      <alignment horizontal="right" wrapText="1"/>
    </xf>
    <xf numFmtId="0" fontId="2" fillId="3" borderId="2" xfId="0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right" wrapText="1"/>
    </xf>
    <xf numFmtId="0" fontId="2" fillId="3" borderId="2" xfId="0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wrapText="1"/>
    </xf>
    <xf numFmtId="49" fontId="1" fillId="3" borderId="2" xfId="0" applyNumberFormat="1" applyFont="1" applyFill="1" applyBorder="1" applyAlignment="1">
      <alignment horizontal="right" wrapText="1"/>
    </xf>
    <xf numFmtId="3" fontId="2" fillId="0" borderId="2" xfId="0" applyNumberFormat="1" applyFont="1" applyBorder="1" applyAlignment="1">
      <alignment horizontal="right" wrapText="1"/>
    </xf>
    <xf numFmtId="164" fontId="10" fillId="0" borderId="2" xfId="0" applyNumberFormat="1" applyFont="1" applyBorder="1" applyAlignment="1">
      <alignment horizontal="right" wrapText="1"/>
    </xf>
    <xf numFmtId="0" fontId="15" fillId="2" borderId="2" xfId="0" applyFont="1" applyFill="1" applyBorder="1" applyAlignment="1">
      <alignment horizontal="left" wrapText="1"/>
    </xf>
    <xf numFmtId="49" fontId="15" fillId="2" borderId="2" xfId="0" applyNumberFormat="1" applyFont="1" applyFill="1" applyBorder="1" applyAlignment="1">
      <alignment horizontal="right" wrapText="1"/>
    </xf>
    <xf numFmtId="0" fontId="15" fillId="2" borderId="2" xfId="0" applyFont="1" applyFill="1" applyBorder="1" applyAlignment="1">
      <alignment horizontal="right" wrapText="1"/>
    </xf>
    <xf numFmtId="4" fontId="15" fillId="2" borderId="2" xfId="0" applyNumberFormat="1" applyFont="1" applyFill="1" applyBorder="1" applyAlignment="1">
      <alignment horizontal="right" wrapText="1"/>
    </xf>
    <xf numFmtId="0" fontId="16" fillId="2" borderId="2" xfId="0" applyNumberFormat="1" applyFont="1" applyFill="1" applyBorder="1" applyAlignment="1">
      <alignment horizontal="left" wrapText="1"/>
    </xf>
    <xf numFmtId="0" fontId="17" fillId="0" borderId="2" xfId="0" applyNumberFormat="1" applyFont="1" applyBorder="1" applyAlignment="1">
      <alignment horizontal="left" wrapText="1"/>
    </xf>
    <xf numFmtId="4" fontId="11" fillId="0" borderId="2" xfId="0" applyNumberFormat="1" applyFont="1" applyBorder="1" applyAlignment="1">
      <alignment horizontal="left"/>
    </xf>
    <xf numFmtId="4" fontId="11" fillId="0" borderId="2" xfId="0" applyNumberFormat="1" applyFont="1" applyBorder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0" fontId="4" fillId="0" borderId="0" xfId="0" applyFont="1" applyAlignment="1">
      <alignment horizontal="center" vertical="center"/>
    </xf>
    <xf numFmtId="2" fontId="4" fillId="0" borderId="0" xfId="0" applyNumberFormat="1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13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8" fillId="0" borderId="0" xfId="0" applyNumberFormat="1" applyFont="1" applyAlignment="1">
      <alignment horizontal="right" vertical="top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H159"/>
  <sheetViews>
    <sheetView workbookViewId="0">
      <selection activeCell="G8" sqref="G8"/>
    </sheetView>
  </sheetViews>
  <sheetFormatPr defaultRowHeight="13.8"/>
  <cols>
    <col min="1" max="1" width="48.44140625" style="13" customWidth="1"/>
    <col min="2" max="2" width="8" style="8" customWidth="1"/>
    <col min="3" max="3" width="12.44140625" style="8" customWidth="1"/>
    <col min="4" max="4" width="12.6640625" style="8" customWidth="1"/>
    <col min="5" max="5" width="9.6640625" style="8" customWidth="1"/>
    <col min="6" max="6" width="16" style="8" customWidth="1"/>
    <col min="7" max="7" width="17.33203125" style="8" customWidth="1"/>
    <col min="8" max="8" width="10.5546875" style="8" customWidth="1"/>
    <col min="9" max="16384" width="8.88671875" style="8"/>
  </cols>
  <sheetData>
    <row r="1" spans="1:8">
      <c r="C1" s="69" t="s">
        <v>156</v>
      </c>
      <c r="D1" s="69"/>
      <c r="E1" s="69"/>
      <c r="F1" s="69"/>
    </row>
    <row r="2" spans="1:8">
      <c r="C2" s="69"/>
      <c r="D2" s="69"/>
      <c r="E2" s="69"/>
      <c r="F2" s="69"/>
    </row>
    <row r="3" spans="1:8" ht="21" customHeight="1">
      <c r="A3" s="9"/>
      <c r="B3" s="10"/>
      <c r="C3" s="69"/>
      <c r="D3" s="69"/>
      <c r="E3" s="69"/>
      <c r="F3" s="69"/>
      <c r="G3" s="10"/>
    </row>
    <row r="4" spans="1:8">
      <c r="B4" s="10"/>
      <c r="C4" s="17"/>
      <c r="D4" s="17"/>
      <c r="E4" s="17"/>
      <c r="F4" s="17"/>
      <c r="G4" s="10"/>
    </row>
    <row r="5" spans="1:8" ht="14.4" thickBot="1">
      <c r="A5" s="68" t="s">
        <v>136</v>
      </c>
      <c r="B5" s="68"/>
      <c r="C5" s="68"/>
      <c r="D5" s="68"/>
      <c r="E5" s="68"/>
      <c r="F5" s="68"/>
    </row>
    <row r="6" spans="1:8" ht="46.2" thickBot="1">
      <c r="A6" s="22" t="s">
        <v>1</v>
      </c>
      <c r="B6" s="15" t="s">
        <v>2</v>
      </c>
      <c r="C6" s="15" t="s">
        <v>137</v>
      </c>
      <c r="D6" s="15" t="s">
        <v>134</v>
      </c>
      <c r="E6" s="15" t="s">
        <v>3</v>
      </c>
      <c r="F6" s="15" t="s">
        <v>147</v>
      </c>
    </row>
    <row r="7" spans="1:8" s="12" customFormat="1" ht="14.4" thickBot="1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</row>
    <row r="8" spans="1:8" ht="24" thickBot="1">
      <c r="A8" s="38" t="s">
        <v>4</v>
      </c>
      <c r="B8" s="39"/>
      <c r="C8" s="40"/>
      <c r="D8" s="40"/>
      <c r="E8" s="40"/>
      <c r="F8" s="41">
        <f>F9+F59+F66+F77+F117+F126+F131+F144</f>
        <v>9951695</v>
      </c>
      <c r="G8" s="8">
        <v>9951695</v>
      </c>
      <c r="H8" s="11">
        <f>G8-F8</f>
        <v>0</v>
      </c>
    </row>
    <row r="9" spans="1:8" ht="14.4" thickBot="1">
      <c r="A9" s="34" t="s">
        <v>5</v>
      </c>
      <c r="B9" s="35" t="s">
        <v>126</v>
      </c>
      <c r="C9" s="36" t="s">
        <v>6</v>
      </c>
      <c r="D9" s="36"/>
      <c r="E9" s="36"/>
      <c r="F9" s="37">
        <f>F10+F17+F44+F51</f>
        <v>3825395.9</v>
      </c>
      <c r="G9" s="11"/>
    </row>
    <row r="10" spans="1:8" ht="35.4" thickBot="1">
      <c r="A10" s="42" t="s">
        <v>7</v>
      </c>
      <c r="B10" s="43" t="s">
        <v>126</v>
      </c>
      <c r="C10" s="44" t="s">
        <v>8</v>
      </c>
      <c r="D10" s="44"/>
      <c r="E10" s="44"/>
      <c r="F10" s="45">
        <f t="shared" ref="F10:F15" si="0">F11</f>
        <v>84000</v>
      </c>
    </row>
    <row r="11" spans="1:8" ht="36.6" thickBot="1">
      <c r="A11" s="27" t="s">
        <v>9</v>
      </c>
      <c r="B11" s="20" t="s">
        <v>126</v>
      </c>
      <c r="C11" s="19" t="s">
        <v>8</v>
      </c>
      <c r="D11" s="19" t="s">
        <v>10</v>
      </c>
      <c r="E11" s="19"/>
      <c r="F11" s="21">
        <f t="shared" si="0"/>
        <v>84000</v>
      </c>
    </row>
    <row r="12" spans="1:8" ht="36.6" thickBot="1">
      <c r="A12" s="24" t="s">
        <v>11</v>
      </c>
      <c r="B12" s="2" t="s">
        <v>126</v>
      </c>
      <c r="C12" s="1" t="s">
        <v>8</v>
      </c>
      <c r="D12" s="1" t="s">
        <v>12</v>
      </c>
      <c r="E12" s="1"/>
      <c r="F12" s="5">
        <f t="shared" si="0"/>
        <v>84000</v>
      </c>
    </row>
    <row r="13" spans="1:8" ht="14.4" thickBot="1">
      <c r="A13" s="24" t="s">
        <v>13</v>
      </c>
      <c r="B13" s="2" t="s">
        <v>126</v>
      </c>
      <c r="C13" s="1" t="s">
        <v>8</v>
      </c>
      <c r="D13" s="1" t="s">
        <v>14</v>
      </c>
      <c r="E13" s="1"/>
      <c r="F13" s="5">
        <f t="shared" si="0"/>
        <v>84000</v>
      </c>
    </row>
    <row r="14" spans="1:8" ht="24.6" thickBot="1">
      <c r="A14" s="24" t="s">
        <v>15</v>
      </c>
      <c r="B14" s="2" t="s">
        <v>126</v>
      </c>
      <c r="C14" s="1" t="s">
        <v>8</v>
      </c>
      <c r="D14" s="1" t="s">
        <v>14</v>
      </c>
      <c r="E14" s="1">
        <v>100</v>
      </c>
      <c r="F14" s="5">
        <f t="shared" si="0"/>
        <v>84000</v>
      </c>
    </row>
    <row r="15" spans="1:8" ht="24.6" thickBot="1">
      <c r="A15" s="24" t="s">
        <v>16</v>
      </c>
      <c r="B15" s="2" t="s">
        <v>126</v>
      </c>
      <c r="C15" s="1" t="s">
        <v>8</v>
      </c>
      <c r="D15" s="1" t="s">
        <v>14</v>
      </c>
      <c r="E15" s="1">
        <v>110</v>
      </c>
      <c r="F15" s="5">
        <f t="shared" si="0"/>
        <v>84000</v>
      </c>
    </row>
    <row r="16" spans="1:8" s="32" customFormat="1" ht="24.6" thickBot="1">
      <c r="A16" s="28" t="s">
        <v>13</v>
      </c>
      <c r="B16" s="29" t="s">
        <v>126</v>
      </c>
      <c r="C16" s="30" t="s">
        <v>8</v>
      </c>
      <c r="D16" s="30" t="s">
        <v>14</v>
      </c>
      <c r="E16" s="30">
        <v>123</v>
      </c>
      <c r="F16" s="31">
        <v>84000</v>
      </c>
    </row>
    <row r="17" spans="1:6" ht="46.8" thickBot="1">
      <c r="A17" s="42" t="s">
        <v>17</v>
      </c>
      <c r="B17" s="43" t="s">
        <v>126</v>
      </c>
      <c r="C17" s="44" t="s">
        <v>18</v>
      </c>
      <c r="D17" s="44"/>
      <c r="E17" s="44"/>
      <c r="F17" s="45">
        <f>F18</f>
        <v>3473595.9</v>
      </c>
    </row>
    <row r="18" spans="1:6" ht="36.6" thickBot="1">
      <c r="A18" s="24" t="s">
        <v>17</v>
      </c>
      <c r="B18" s="2" t="s">
        <v>126</v>
      </c>
      <c r="C18" s="1" t="s">
        <v>18</v>
      </c>
      <c r="D18" s="1" t="s">
        <v>19</v>
      </c>
      <c r="E18" s="1"/>
      <c r="F18" s="5">
        <f>F19</f>
        <v>3473595.9</v>
      </c>
    </row>
    <row r="19" spans="1:6" ht="36.6" thickBot="1">
      <c r="A19" s="27" t="s">
        <v>9</v>
      </c>
      <c r="B19" s="20" t="s">
        <v>126</v>
      </c>
      <c r="C19" s="19" t="s">
        <v>18</v>
      </c>
      <c r="D19" s="19" t="s">
        <v>19</v>
      </c>
      <c r="E19" s="19"/>
      <c r="F19" s="21">
        <f>F20</f>
        <v>3473595.9</v>
      </c>
    </row>
    <row r="20" spans="1:6" ht="36.6" thickBot="1">
      <c r="A20" s="24" t="s">
        <v>11</v>
      </c>
      <c r="B20" s="2" t="s">
        <v>126</v>
      </c>
      <c r="C20" s="1" t="s">
        <v>18</v>
      </c>
      <c r="D20" s="1" t="s">
        <v>12</v>
      </c>
      <c r="E20" s="1"/>
      <c r="F20" s="5">
        <f>F21+F39</f>
        <v>3473595.9</v>
      </c>
    </row>
    <row r="21" spans="1:6" s="33" customFormat="1" ht="14.4" thickBot="1">
      <c r="A21" s="23" t="s">
        <v>20</v>
      </c>
      <c r="B21" s="4" t="s">
        <v>126</v>
      </c>
      <c r="C21" s="3" t="s">
        <v>18</v>
      </c>
      <c r="D21" s="3" t="s">
        <v>21</v>
      </c>
      <c r="E21" s="47"/>
      <c r="F21" s="6">
        <f>F22+F30+F37</f>
        <v>2946993.9</v>
      </c>
    </row>
    <row r="22" spans="1:6" ht="48.6" thickBot="1">
      <c r="A22" s="24" t="s">
        <v>22</v>
      </c>
      <c r="B22" s="2" t="s">
        <v>126</v>
      </c>
      <c r="C22" s="1" t="s">
        <v>18</v>
      </c>
      <c r="D22" s="1" t="s">
        <v>21</v>
      </c>
      <c r="E22" s="1">
        <v>100</v>
      </c>
      <c r="F22" s="5">
        <f>F23</f>
        <v>2155675.9</v>
      </c>
    </row>
    <row r="23" spans="1:6" ht="24.6" thickBot="1">
      <c r="A23" s="24" t="s">
        <v>23</v>
      </c>
      <c r="B23" s="2" t="s">
        <v>126</v>
      </c>
      <c r="C23" s="1" t="s">
        <v>18</v>
      </c>
      <c r="D23" s="1" t="s">
        <v>21</v>
      </c>
      <c r="E23" s="1">
        <v>120</v>
      </c>
      <c r="F23" s="5">
        <f>F24+F25</f>
        <v>2155675.9</v>
      </c>
    </row>
    <row r="24" spans="1:6" ht="13.2" customHeight="1" thickBot="1">
      <c r="A24" s="24" t="s">
        <v>24</v>
      </c>
      <c r="B24" s="2" t="s">
        <v>126</v>
      </c>
      <c r="C24" s="1" t="s">
        <v>18</v>
      </c>
      <c r="D24" s="1" t="s">
        <v>21</v>
      </c>
      <c r="E24" s="1">
        <v>121</v>
      </c>
      <c r="F24" s="5">
        <f>F26+F28</f>
        <v>1655664.9</v>
      </c>
    </row>
    <row r="25" spans="1:6" ht="14.4" thickBot="1">
      <c r="A25" s="24" t="s">
        <v>25</v>
      </c>
      <c r="B25" s="2" t="s">
        <v>126</v>
      </c>
      <c r="C25" s="1" t="s">
        <v>18</v>
      </c>
      <c r="D25" s="1" t="s">
        <v>21</v>
      </c>
      <c r="E25" s="1">
        <v>129</v>
      </c>
      <c r="F25" s="5">
        <f>F27+F29</f>
        <v>500011</v>
      </c>
    </row>
    <row r="26" spans="1:6" s="32" customFormat="1" ht="14.4" thickBot="1">
      <c r="A26" s="28" t="s">
        <v>24</v>
      </c>
      <c r="B26" s="29" t="s">
        <v>126</v>
      </c>
      <c r="C26" s="30" t="s">
        <v>18</v>
      </c>
      <c r="D26" s="30" t="s">
        <v>138</v>
      </c>
      <c r="E26" s="30">
        <v>121</v>
      </c>
      <c r="F26" s="31">
        <v>623556</v>
      </c>
    </row>
    <row r="27" spans="1:6" s="32" customFormat="1" ht="14.4" thickBot="1">
      <c r="A27" s="28" t="s">
        <v>25</v>
      </c>
      <c r="B27" s="29" t="s">
        <v>126</v>
      </c>
      <c r="C27" s="30" t="s">
        <v>18</v>
      </c>
      <c r="D27" s="30" t="s">
        <v>138</v>
      </c>
      <c r="E27" s="30">
        <v>129</v>
      </c>
      <c r="F27" s="31">
        <v>188314</v>
      </c>
    </row>
    <row r="28" spans="1:6" s="32" customFormat="1" ht="14.4" thickBot="1">
      <c r="A28" s="28" t="s">
        <v>24</v>
      </c>
      <c r="B28" s="29" t="s">
        <v>126</v>
      </c>
      <c r="C28" s="30" t="s">
        <v>18</v>
      </c>
      <c r="D28" s="30" t="s">
        <v>139</v>
      </c>
      <c r="E28" s="30">
        <v>121</v>
      </c>
      <c r="F28" s="31">
        <v>1032108.9</v>
      </c>
    </row>
    <row r="29" spans="1:6" s="32" customFormat="1" ht="14.4" thickBot="1">
      <c r="A29" s="28" t="s">
        <v>25</v>
      </c>
      <c r="B29" s="29" t="s">
        <v>126</v>
      </c>
      <c r="C29" s="30" t="s">
        <v>18</v>
      </c>
      <c r="D29" s="30" t="s">
        <v>139</v>
      </c>
      <c r="E29" s="30">
        <v>129</v>
      </c>
      <c r="F29" s="31">
        <v>311697</v>
      </c>
    </row>
    <row r="30" spans="1:6" ht="24.6" thickBot="1">
      <c r="A30" s="24" t="s">
        <v>15</v>
      </c>
      <c r="B30" s="2" t="s">
        <v>126</v>
      </c>
      <c r="C30" s="1" t="s">
        <v>18</v>
      </c>
      <c r="D30" s="1" t="s">
        <v>21</v>
      </c>
      <c r="E30" s="1">
        <v>200</v>
      </c>
      <c r="F30" s="5">
        <f>F31</f>
        <v>786318</v>
      </c>
    </row>
    <row r="31" spans="1:6" ht="24.6" thickBot="1">
      <c r="A31" s="24" t="s">
        <v>26</v>
      </c>
      <c r="B31" s="2" t="s">
        <v>126</v>
      </c>
      <c r="C31" s="1" t="s">
        <v>18</v>
      </c>
      <c r="D31" s="1" t="s">
        <v>21</v>
      </c>
      <c r="E31" s="1">
        <v>240</v>
      </c>
      <c r="F31" s="5">
        <f>F32+F35</f>
        <v>786318</v>
      </c>
    </row>
    <row r="32" spans="1:6" ht="24.6" thickBot="1">
      <c r="A32" s="24" t="s">
        <v>26</v>
      </c>
      <c r="B32" s="2" t="s">
        <v>126</v>
      </c>
      <c r="C32" s="1" t="s">
        <v>18</v>
      </c>
      <c r="D32" s="1" t="s">
        <v>21</v>
      </c>
      <c r="E32" s="1">
        <v>244</v>
      </c>
      <c r="F32" s="5">
        <f>F33</f>
        <v>700000</v>
      </c>
    </row>
    <row r="33" spans="1:6" s="32" customFormat="1" ht="14.4" thickBot="1">
      <c r="A33" s="28" t="s">
        <v>30</v>
      </c>
      <c r="B33" s="29" t="s">
        <v>126</v>
      </c>
      <c r="C33" s="30" t="s">
        <v>18</v>
      </c>
      <c r="D33" s="30" t="s">
        <v>21</v>
      </c>
      <c r="E33" s="30">
        <v>244</v>
      </c>
      <c r="F33" s="31">
        <v>700000</v>
      </c>
    </row>
    <row r="34" spans="1:6" s="32" customFormat="1" ht="14.4" thickBot="1">
      <c r="A34" s="28" t="s">
        <v>31</v>
      </c>
      <c r="B34" s="29" t="s">
        <v>126</v>
      </c>
      <c r="C34" s="30" t="s">
        <v>18</v>
      </c>
      <c r="D34" s="30" t="s">
        <v>21</v>
      </c>
      <c r="E34" s="30">
        <v>244</v>
      </c>
      <c r="F34" s="31">
        <v>100000</v>
      </c>
    </row>
    <row r="35" spans="1:6" ht="14.4" thickBot="1">
      <c r="A35" s="24" t="s">
        <v>29</v>
      </c>
      <c r="B35" s="2" t="s">
        <v>126</v>
      </c>
      <c r="C35" s="1" t="s">
        <v>18</v>
      </c>
      <c r="D35" s="1" t="s">
        <v>21</v>
      </c>
      <c r="E35" s="1">
        <v>247</v>
      </c>
      <c r="F35" s="5">
        <f>F36</f>
        <v>86318</v>
      </c>
    </row>
    <row r="36" spans="1:6" s="32" customFormat="1" ht="14.4" thickBot="1">
      <c r="A36" s="28" t="s">
        <v>140</v>
      </c>
      <c r="B36" s="29" t="s">
        <v>126</v>
      </c>
      <c r="C36" s="30" t="s">
        <v>18</v>
      </c>
      <c r="D36" s="30" t="s">
        <v>21</v>
      </c>
      <c r="E36" s="30">
        <v>247</v>
      </c>
      <c r="F36" s="31">
        <v>86318</v>
      </c>
    </row>
    <row r="37" spans="1:6" ht="14.4" thickBot="1">
      <c r="A37" s="24" t="s">
        <v>135</v>
      </c>
      <c r="B37" s="2" t="s">
        <v>126</v>
      </c>
      <c r="C37" s="1" t="s">
        <v>18</v>
      </c>
      <c r="D37" s="1" t="s">
        <v>21</v>
      </c>
      <c r="E37" s="1">
        <v>800</v>
      </c>
      <c r="F37" s="5">
        <f>F38</f>
        <v>5000</v>
      </c>
    </row>
    <row r="38" spans="1:6" s="32" customFormat="1" ht="14.4" thickBot="1">
      <c r="A38" s="28" t="s">
        <v>135</v>
      </c>
      <c r="B38" s="29" t="s">
        <v>126</v>
      </c>
      <c r="C38" s="30" t="s">
        <v>18</v>
      </c>
      <c r="D38" s="30" t="s">
        <v>21</v>
      </c>
      <c r="E38" s="30">
        <v>853</v>
      </c>
      <c r="F38" s="31">
        <v>5000</v>
      </c>
    </row>
    <row r="39" spans="1:6" ht="24" thickBot="1">
      <c r="A39" s="23" t="s">
        <v>34</v>
      </c>
      <c r="B39" s="4" t="s">
        <v>126</v>
      </c>
      <c r="C39" s="3" t="s">
        <v>18</v>
      </c>
      <c r="D39" s="3" t="s">
        <v>35</v>
      </c>
      <c r="E39" s="3"/>
      <c r="F39" s="6">
        <f>F40</f>
        <v>526602</v>
      </c>
    </row>
    <row r="40" spans="1:6" ht="48.6" thickBot="1">
      <c r="A40" s="24" t="s">
        <v>22</v>
      </c>
      <c r="B40" s="4" t="s">
        <v>126</v>
      </c>
      <c r="C40" s="1" t="s">
        <v>18</v>
      </c>
      <c r="D40" s="1" t="s">
        <v>35</v>
      </c>
      <c r="E40" s="1">
        <v>100</v>
      </c>
      <c r="F40" s="5">
        <f>F41</f>
        <v>526602</v>
      </c>
    </row>
    <row r="41" spans="1:6" ht="22.8" customHeight="1" thickBot="1">
      <c r="A41" s="24" t="s">
        <v>23</v>
      </c>
      <c r="B41" s="2" t="s">
        <v>126</v>
      </c>
      <c r="C41" s="1" t="s">
        <v>18</v>
      </c>
      <c r="D41" s="1" t="s">
        <v>35</v>
      </c>
      <c r="E41" s="1">
        <v>120</v>
      </c>
      <c r="F41" s="5">
        <f>F42+F43</f>
        <v>526602</v>
      </c>
    </row>
    <row r="42" spans="1:6" s="32" customFormat="1" ht="14.4" thickBot="1">
      <c r="A42" s="28" t="s">
        <v>36</v>
      </c>
      <c r="B42" s="29" t="s">
        <v>126</v>
      </c>
      <c r="C42" s="30" t="s">
        <v>18</v>
      </c>
      <c r="D42" s="30" t="s">
        <v>35</v>
      </c>
      <c r="E42" s="30">
        <v>121</v>
      </c>
      <c r="F42" s="31">
        <v>404456</v>
      </c>
    </row>
    <row r="43" spans="1:6" s="32" customFormat="1" ht="14.4" thickBot="1">
      <c r="A43" s="28" t="s">
        <v>25</v>
      </c>
      <c r="B43" s="29" t="s">
        <v>126</v>
      </c>
      <c r="C43" s="30" t="s">
        <v>18</v>
      </c>
      <c r="D43" s="30" t="s">
        <v>35</v>
      </c>
      <c r="E43" s="30">
        <v>129</v>
      </c>
      <c r="F43" s="31">
        <v>122146</v>
      </c>
    </row>
    <row r="44" spans="1:6" ht="14.4" thickBot="1">
      <c r="A44" s="42" t="s">
        <v>37</v>
      </c>
      <c r="B44" s="46" t="s">
        <v>126</v>
      </c>
      <c r="C44" s="44" t="s">
        <v>38</v>
      </c>
      <c r="D44" s="44"/>
      <c r="E44" s="44"/>
      <c r="F44" s="45">
        <f t="shared" ref="F44:F49" si="1">F45</f>
        <v>9800</v>
      </c>
    </row>
    <row r="45" spans="1:6" ht="36.6" thickBot="1">
      <c r="A45" s="27" t="s">
        <v>9</v>
      </c>
      <c r="B45" s="20" t="s">
        <v>126</v>
      </c>
      <c r="C45" s="19" t="s">
        <v>38</v>
      </c>
      <c r="D45" s="19" t="s">
        <v>39</v>
      </c>
      <c r="E45" s="19"/>
      <c r="F45" s="21">
        <f t="shared" si="1"/>
        <v>9800</v>
      </c>
    </row>
    <row r="46" spans="1:6" ht="36.6" thickBot="1">
      <c r="A46" s="24" t="s">
        <v>11</v>
      </c>
      <c r="B46" s="2" t="s">
        <v>126</v>
      </c>
      <c r="C46" s="1" t="s">
        <v>38</v>
      </c>
      <c r="D46" s="1" t="s">
        <v>12</v>
      </c>
      <c r="E46" s="1"/>
      <c r="F46" s="5">
        <f t="shared" si="1"/>
        <v>9800</v>
      </c>
    </row>
    <row r="47" spans="1:6" ht="14.4" thickBot="1">
      <c r="A47" s="24" t="s">
        <v>40</v>
      </c>
      <c r="B47" s="2" t="s">
        <v>126</v>
      </c>
      <c r="C47" s="1" t="s">
        <v>38</v>
      </c>
      <c r="D47" s="1" t="s">
        <v>41</v>
      </c>
      <c r="E47" s="1"/>
      <c r="F47" s="5">
        <f t="shared" si="1"/>
        <v>9800</v>
      </c>
    </row>
    <row r="48" spans="1:6" ht="14.4" thickBot="1">
      <c r="A48" s="24" t="s">
        <v>32</v>
      </c>
      <c r="B48" s="2" t="s">
        <v>126</v>
      </c>
      <c r="C48" s="1" t="s">
        <v>38</v>
      </c>
      <c r="D48" s="1" t="s">
        <v>41</v>
      </c>
      <c r="E48" s="1">
        <v>800</v>
      </c>
      <c r="F48" s="5">
        <f t="shared" si="1"/>
        <v>9800</v>
      </c>
    </row>
    <row r="49" spans="1:6" ht="14.4" thickBot="1">
      <c r="A49" s="24" t="s">
        <v>37</v>
      </c>
      <c r="B49" s="2" t="s">
        <v>126</v>
      </c>
      <c r="C49" s="1" t="s">
        <v>38</v>
      </c>
      <c r="D49" s="1" t="s">
        <v>41</v>
      </c>
      <c r="E49" s="1">
        <v>870</v>
      </c>
      <c r="F49" s="5">
        <f t="shared" si="1"/>
        <v>9800</v>
      </c>
    </row>
    <row r="50" spans="1:6" s="32" customFormat="1" ht="14.4" thickBot="1">
      <c r="A50" s="28" t="s">
        <v>33</v>
      </c>
      <c r="B50" s="29" t="s">
        <v>126</v>
      </c>
      <c r="C50" s="30" t="s">
        <v>38</v>
      </c>
      <c r="D50" s="30" t="s">
        <v>41</v>
      </c>
      <c r="E50" s="30">
        <v>870</v>
      </c>
      <c r="F50" s="31">
        <v>9800</v>
      </c>
    </row>
    <row r="51" spans="1:6" ht="14.4" thickBot="1">
      <c r="A51" s="42" t="s">
        <v>42</v>
      </c>
      <c r="B51" s="46" t="s">
        <v>126</v>
      </c>
      <c r="C51" s="44" t="s">
        <v>43</v>
      </c>
      <c r="D51" s="44"/>
      <c r="E51" s="44"/>
      <c r="F51" s="45">
        <f>F52</f>
        <v>258000</v>
      </c>
    </row>
    <row r="52" spans="1:6" ht="24.6" thickBot="1">
      <c r="A52" s="24" t="s">
        <v>44</v>
      </c>
      <c r="B52" s="2" t="s">
        <v>126</v>
      </c>
      <c r="C52" s="1" t="s">
        <v>43</v>
      </c>
      <c r="D52" s="1" t="s">
        <v>45</v>
      </c>
      <c r="E52" s="1"/>
      <c r="F52" s="5">
        <f>F53</f>
        <v>258000</v>
      </c>
    </row>
    <row r="53" spans="1:6" ht="24.6" thickBot="1">
      <c r="A53" s="24" t="s">
        <v>26</v>
      </c>
      <c r="B53" s="4" t="s">
        <v>126</v>
      </c>
      <c r="C53" s="1" t="s">
        <v>43</v>
      </c>
      <c r="D53" s="1" t="s">
        <v>45</v>
      </c>
      <c r="E53" s="1">
        <v>240</v>
      </c>
      <c r="F53" s="5">
        <f>F54+F57</f>
        <v>258000</v>
      </c>
    </row>
    <row r="54" spans="1:6" ht="24.6" thickBot="1">
      <c r="A54" s="24" t="s">
        <v>46</v>
      </c>
      <c r="B54" s="2" t="s">
        <v>126</v>
      </c>
      <c r="C54" s="1" t="s">
        <v>43</v>
      </c>
      <c r="D54" s="1" t="s">
        <v>45</v>
      </c>
      <c r="E54" s="1">
        <v>244</v>
      </c>
      <c r="F54" s="5">
        <f>F55+F56</f>
        <v>253000</v>
      </c>
    </row>
    <row r="55" spans="1:6" ht="14.4" thickBot="1">
      <c r="A55" s="24" t="s">
        <v>29</v>
      </c>
      <c r="B55" s="2" t="s">
        <v>126</v>
      </c>
      <c r="C55" s="1" t="s">
        <v>43</v>
      </c>
      <c r="D55" s="1" t="s">
        <v>45</v>
      </c>
      <c r="E55" s="1">
        <v>244</v>
      </c>
      <c r="F55" s="5">
        <v>3000</v>
      </c>
    </row>
    <row r="56" spans="1:6" s="32" customFormat="1" ht="14.4" thickBot="1">
      <c r="A56" s="28" t="s">
        <v>28</v>
      </c>
      <c r="B56" s="29" t="s">
        <v>126</v>
      </c>
      <c r="C56" s="30" t="s">
        <v>43</v>
      </c>
      <c r="D56" s="30" t="s">
        <v>45</v>
      </c>
      <c r="E56" s="30">
        <v>244</v>
      </c>
      <c r="F56" s="31">
        <v>250000</v>
      </c>
    </row>
    <row r="57" spans="1:6" ht="14.4" thickBot="1">
      <c r="A57" s="24" t="s">
        <v>29</v>
      </c>
      <c r="B57" s="2" t="s">
        <v>126</v>
      </c>
      <c r="C57" s="1" t="s">
        <v>43</v>
      </c>
      <c r="D57" s="1" t="s">
        <v>45</v>
      </c>
      <c r="E57" s="1">
        <v>247</v>
      </c>
      <c r="F57" s="5">
        <f>F58</f>
        <v>5000</v>
      </c>
    </row>
    <row r="58" spans="1:6" s="32" customFormat="1" ht="14.4" thickBot="1">
      <c r="A58" s="28" t="s">
        <v>28</v>
      </c>
      <c r="B58" s="29" t="s">
        <v>126</v>
      </c>
      <c r="C58" s="30" t="s">
        <v>43</v>
      </c>
      <c r="D58" s="30" t="s">
        <v>45</v>
      </c>
      <c r="E58" s="30">
        <v>247</v>
      </c>
      <c r="F58" s="31">
        <v>5000</v>
      </c>
    </row>
    <row r="59" spans="1:6" ht="14.4" thickBot="1">
      <c r="A59" s="34" t="s">
        <v>47</v>
      </c>
      <c r="B59" s="35" t="s">
        <v>126</v>
      </c>
      <c r="C59" s="36" t="s">
        <v>48</v>
      </c>
      <c r="D59" s="36"/>
      <c r="E59" s="36"/>
      <c r="F59" s="37">
        <f>F60</f>
        <v>62800</v>
      </c>
    </row>
    <row r="60" spans="1:6" ht="24.6" thickBot="1">
      <c r="A60" s="27" t="s">
        <v>50</v>
      </c>
      <c r="B60" s="20" t="s">
        <v>126</v>
      </c>
      <c r="C60" s="19" t="s">
        <v>49</v>
      </c>
      <c r="D60" s="19" t="s">
        <v>51</v>
      </c>
      <c r="E60" s="48"/>
      <c r="F60" s="21">
        <f>F61</f>
        <v>62800</v>
      </c>
    </row>
    <row r="61" spans="1:6" ht="24.6" thickBot="1">
      <c r="A61" s="24" t="s">
        <v>52</v>
      </c>
      <c r="B61" s="2" t="s">
        <v>126</v>
      </c>
      <c r="C61" s="1" t="s">
        <v>49</v>
      </c>
      <c r="D61" s="1" t="s">
        <v>53</v>
      </c>
      <c r="E61" s="7"/>
      <c r="F61" s="5">
        <f>F62</f>
        <v>62800</v>
      </c>
    </row>
    <row r="62" spans="1:6" ht="48.6" thickBot="1">
      <c r="A62" s="24" t="s">
        <v>54</v>
      </c>
      <c r="B62" s="2" t="s">
        <v>126</v>
      </c>
      <c r="C62" s="1" t="s">
        <v>49</v>
      </c>
      <c r="D62" s="1" t="s">
        <v>53</v>
      </c>
      <c r="E62" s="1">
        <v>100</v>
      </c>
      <c r="F62" s="5">
        <f>F63</f>
        <v>62800</v>
      </c>
    </row>
    <row r="63" spans="1:6" ht="24.6" thickBot="1">
      <c r="A63" s="24" t="s">
        <v>23</v>
      </c>
      <c r="B63" s="2" t="s">
        <v>126</v>
      </c>
      <c r="C63" s="1" t="s">
        <v>49</v>
      </c>
      <c r="D63" s="1" t="s">
        <v>53</v>
      </c>
      <c r="E63" s="1">
        <v>120</v>
      </c>
      <c r="F63" s="5">
        <f>F64+F65</f>
        <v>62800</v>
      </c>
    </row>
    <row r="64" spans="1:6" s="32" customFormat="1" ht="14.4" thickBot="1">
      <c r="A64" s="28" t="s">
        <v>24</v>
      </c>
      <c r="B64" s="29" t="s">
        <v>126</v>
      </c>
      <c r="C64" s="30" t="s">
        <v>49</v>
      </c>
      <c r="D64" s="30" t="s">
        <v>53</v>
      </c>
      <c r="E64" s="30">
        <v>121</v>
      </c>
      <c r="F64" s="31">
        <v>48233</v>
      </c>
    </row>
    <row r="65" spans="1:6" s="32" customFormat="1" ht="14.4" thickBot="1">
      <c r="A65" s="28" t="s">
        <v>25</v>
      </c>
      <c r="B65" s="29" t="s">
        <v>126</v>
      </c>
      <c r="C65" s="30" t="s">
        <v>49</v>
      </c>
      <c r="D65" s="30" t="s">
        <v>53</v>
      </c>
      <c r="E65" s="30">
        <v>129</v>
      </c>
      <c r="F65" s="31">
        <v>14567</v>
      </c>
    </row>
    <row r="66" spans="1:6" ht="42" thickBot="1">
      <c r="A66" s="34" t="s">
        <v>56</v>
      </c>
      <c r="B66" s="35" t="s">
        <v>126</v>
      </c>
      <c r="C66" s="36" t="s">
        <v>55</v>
      </c>
      <c r="D66" s="36"/>
      <c r="E66" s="36"/>
      <c r="F66" s="37">
        <f>F67</f>
        <v>460000</v>
      </c>
    </row>
    <row r="67" spans="1:6" ht="36.6" thickBot="1">
      <c r="A67" s="27" t="s">
        <v>57</v>
      </c>
      <c r="B67" s="20" t="s">
        <v>126</v>
      </c>
      <c r="C67" s="19" t="s">
        <v>55</v>
      </c>
      <c r="D67" s="19" t="s">
        <v>58</v>
      </c>
      <c r="E67" s="19"/>
      <c r="F67" s="21">
        <f>F68</f>
        <v>460000</v>
      </c>
    </row>
    <row r="68" spans="1:6" ht="24.6" thickBot="1">
      <c r="A68" s="24" t="s">
        <v>59</v>
      </c>
      <c r="B68" s="2" t="s">
        <v>126</v>
      </c>
      <c r="C68" s="1" t="s">
        <v>55</v>
      </c>
      <c r="D68" s="1" t="s">
        <v>60</v>
      </c>
      <c r="E68" s="1"/>
      <c r="F68" s="5">
        <f>F70+F73</f>
        <v>460000</v>
      </c>
    </row>
    <row r="69" spans="1:6" ht="14.4" thickBot="1">
      <c r="A69" s="24" t="s">
        <v>61</v>
      </c>
      <c r="B69" s="4" t="s">
        <v>126</v>
      </c>
      <c r="C69" s="1" t="s">
        <v>55</v>
      </c>
      <c r="D69" s="1" t="s">
        <v>62</v>
      </c>
      <c r="E69" s="1"/>
      <c r="F69" s="5">
        <f>F70</f>
        <v>160000</v>
      </c>
    </row>
    <row r="70" spans="1:6" ht="24.6" thickBot="1">
      <c r="A70" s="24" t="s">
        <v>15</v>
      </c>
      <c r="B70" s="2" t="s">
        <v>126</v>
      </c>
      <c r="C70" s="1" t="s">
        <v>55</v>
      </c>
      <c r="D70" s="1" t="s">
        <v>63</v>
      </c>
      <c r="E70" s="1">
        <v>200</v>
      </c>
      <c r="F70" s="5">
        <f>F71</f>
        <v>160000</v>
      </c>
    </row>
    <row r="71" spans="1:6" ht="24.6" thickBot="1">
      <c r="A71" s="24" t="s">
        <v>26</v>
      </c>
      <c r="B71" s="2" t="s">
        <v>126</v>
      </c>
      <c r="C71" s="1" t="s">
        <v>55</v>
      </c>
      <c r="D71" s="1" t="s">
        <v>63</v>
      </c>
      <c r="E71" s="1">
        <v>240</v>
      </c>
      <c r="F71" s="5">
        <f>F72</f>
        <v>160000</v>
      </c>
    </row>
    <row r="72" spans="1:6" s="32" customFormat="1" ht="14.4" thickBot="1">
      <c r="A72" s="28" t="s">
        <v>30</v>
      </c>
      <c r="B72" s="29" t="s">
        <v>126</v>
      </c>
      <c r="C72" s="30" t="s">
        <v>55</v>
      </c>
      <c r="D72" s="30" t="s">
        <v>63</v>
      </c>
      <c r="E72" s="30">
        <v>244</v>
      </c>
      <c r="F72" s="31">
        <v>160000</v>
      </c>
    </row>
    <row r="73" spans="1:6" ht="14.4" thickBot="1">
      <c r="A73" s="24" t="s">
        <v>64</v>
      </c>
      <c r="B73" s="2" t="s">
        <v>126</v>
      </c>
      <c r="C73" s="1" t="s">
        <v>65</v>
      </c>
      <c r="D73" s="1" t="s">
        <v>66</v>
      </c>
      <c r="E73" s="1"/>
      <c r="F73" s="5">
        <f>F74</f>
        <v>300000</v>
      </c>
    </row>
    <row r="74" spans="1:6" ht="24.6" thickBot="1">
      <c r="A74" s="24" t="s">
        <v>15</v>
      </c>
      <c r="B74" s="2" t="s">
        <v>126</v>
      </c>
      <c r="C74" s="1" t="s">
        <v>55</v>
      </c>
      <c r="D74" s="1" t="s">
        <v>66</v>
      </c>
      <c r="E74" s="1">
        <v>200</v>
      </c>
      <c r="F74" s="5">
        <f>F75</f>
        <v>300000</v>
      </c>
    </row>
    <row r="75" spans="1:6" ht="24.6" thickBot="1">
      <c r="A75" s="24" t="s">
        <v>26</v>
      </c>
      <c r="B75" s="2" t="s">
        <v>126</v>
      </c>
      <c r="C75" s="1" t="s">
        <v>55</v>
      </c>
      <c r="D75" s="1" t="s">
        <v>66</v>
      </c>
      <c r="E75" s="1">
        <v>240</v>
      </c>
      <c r="F75" s="5">
        <f>F76</f>
        <v>300000</v>
      </c>
    </row>
    <row r="76" spans="1:6" s="32" customFormat="1" ht="14.4" thickBot="1">
      <c r="A76" s="28" t="s">
        <v>30</v>
      </c>
      <c r="B76" s="29" t="s">
        <v>126</v>
      </c>
      <c r="C76" s="30" t="s">
        <v>55</v>
      </c>
      <c r="D76" s="30" t="s">
        <v>127</v>
      </c>
      <c r="E76" s="30">
        <v>244</v>
      </c>
      <c r="F76" s="31">
        <v>300000</v>
      </c>
    </row>
    <row r="77" spans="1:6" ht="23.4" customHeight="1" thickBot="1">
      <c r="A77" s="49" t="s">
        <v>67</v>
      </c>
      <c r="B77" s="50" t="s">
        <v>126</v>
      </c>
      <c r="C77" s="50" t="s">
        <v>143</v>
      </c>
      <c r="D77" s="51"/>
      <c r="E77" s="51"/>
      <c r="F77" s="52">
        <f>F78+F83</f>
        <v>1759649.1</v>
      </c>
    </row>
    <row r="78" spans="1:6" ht="14.4" thickBot="1">
      <c r="A78" s="34" t="s">
        <v>68</v>
      </c>
      <c r="B78" s="35" t="s">
        <v>126</v>
      </c>
      <c r="C78" s="36" t="s">
        <v>69</v>
      </c>
      <c r="D78" s="36"/>
      <c r="E78" s="36"/>
      <c r="F78" s="37">
        <f>F79</f>
        <v>20000</v>
      </c>
    </row>
    <row r="79" spans="1:6" ht="14.4" thickBot="1">
      <c r="A79" s="25" t="s">
        <v>128</v>
      </c>
      <c r="B79" s="2" t="s">
        <v>126</v>
      </c>
      <c r="C79" s="1" t="s">
        <v>69</v>
      </c>
      <c r="D79" s="1" t="s">
        <v>129</v>
      </c>
      <c r="E79" s="1"/>
      <c r="F79" s="5">
        <f>F80</f>
        <v>20000</v>
      </c>
    </row>
    <row r="80" spans="1:6" ht="24.6" thickBot="1">
      <c r="A80" s="25" t="s">
        <v>130</v>
      </c>
      <c r="B80" s="2" t="s">
        <v>126</v>
      </c>
      <c r="C80" s="1" t="s">
        <v>69</v>
      </c>
      <c r="D80" s="1" t="s">
        <v>129</v>
      </c>
      <c r="E80" s="1">
        <v>200</v>
      </c>
      <c r="F80" s="5">
        <f>F81</f>
        <v>20000</v>
      </c>
    </row>
    <row r="81" spans="1:6" ht="24.6" thickBot="1">
      <c r="A81" s="25" t="s">
        <v>26</v>
      </c>
      <c r="B81" s="2" t="s">
        <v>126</v>
      </c>
      <c r="C81" s="1" t="s">
        <v>69</v>
      </c>
      <c r="D81" s="1" t="s">
        <v>129</v>
      </c>
      <c r="E81" s="1">
        <v>240</v>
      </c>
      <c r="F81" s="5">
        <f>F82</f>
        <v>20000</v>
      </c>
    </row>
    <row r="82" spans="1:6" s="32" customFormat="1" ht="14.4" thickBot="1">
      <c r="A82" s="28" t="s">
        <v>27</v>
      </c>
      <c r="B82" s="29" t="s">
        <v>126</v>
      </c>
      <c r="C82" s="30" t="s">
        <v>69</v>
      </c>
      <c r="D82" s="30" t="s">
        <v>129</v>
      </c>
      <c r="E82" s="30">
        <v>244</v>
      </c>
      <c r="F82" s="31">
        <v>20000</v>
      </c>
    </row>
    <row r="83" spans="1:6" ht="14.4" thickBot="1">
      <c r="A83" s="53" t="s">
        <v>70</v>
      </c>
      <c r="B83" s="35" t="s">
        <v>131</v>
      </c>
      <c r="C83" s="36" t="s">
        <v>71</v>
      </c>
      <c r="D83" s="36"/>
      <c r="E83" s="36"/>
      <c r="F83" s="37">
        <f>F84</f>
        <v>1739649.1</v>
      </c>
    </row>
    <row r="84" spans="1:6" ht="24.6" thickBot="1">
      <c r="A84" s="54" t="s">
        <v>132</v>
      </c>
      <c r="B84" s="20" t="s">
        <v>126</v>
      </c>
      <c r="C84" s="19" t="s">
        <v>71</v>
      </c>
      <c r="D84" s="19" t="s">
        <v>72</v>
      </c>
      <c r="E84" s="19"/>
      <c r="F84" s="21">
        <f>F85+F98</f>
        <v>1739649.1</v>
      </c>
    </row>
    <row r="85" spans="1:6" ht="14.4" thickBot="1">
      <c r="A85" s="23" t="s">
        <v>73</v>
      </c>
      <c r="B85" s="2" t="s">
        <v>126</v>
      </c>
      <c r="C85" s="1" t="s">
        <v>71</v>
      </c>
      <c r="D85" s="1" t="s">
        <v>74</v>
      </c>
      <c r="E85" s="1"/>
      <c r="F85" s="5">
        <f>F86+F93</f>
        <v>461000</v>
      </c>
    </row>
    <row r="86" spans="1:6" ht="14.4" thickBot="1">
      <c r="A86" s="24" t="s">
        <v>75</v>
      </c>
      <c r="B86" s="2" t="s">
        <v>126</v>
      </c>
      <c r="C86" s="1" t="s">
        <v>71</v>
      </c>
      <c r="D86" s="1" t="s">
        <v>76</v>
      </c>
      <c r="E86" s="1"/>
      <c r="F86" s="5">
        <f>F87+F92</f>
        <v>341000</v>
      </c>
    </row>
    <row r="87" spans="1:6" ht="24.6" thickBot="1">
      <c r="A87" s="24" t="s">
        <v>15</v>
      </c>
      <c r="B87" s="2" t="s">
        <v>126</v>
      </c>
      <c r="C87" s="1" t="s">
        <v>71</v>
      </c>
      <c r="D87" s="1" t="s">
        <v>76</v>
      </c>
      <c r="E87" s="1">
        <v>200</v>
      </c>
      <c r="F87" s="5">
        <f>F88</f>
        <v>340000</v>
      </c>
    </row>
    <row r="88" spans="1:6" ht="24.6" thickBot="1">
      <c r="A88" s="24" t="s">
        <v>26</v>
      </c>
      <c r="B88" s="2" t="s">
        <v>126</v>
      </c>
      <c r="C88" s="1" t="s">
        <v>71</v>
      </c>
      <c r="D88" s="1" t="s">
        <v>76</v>
      </c>
      <c r="E88" s="1">
        <v>240</v>
      </c>
      <c r="F88" s="5">
        <f>F89</f>
        <v>340000</v>
      </c>
    </row>
    <row r="89" spans="1:6" ht="24.6" thickBot="1">
      <c r="A89" s="24" t="s">
        <v>46</v>
      </c>
      <c r="B89" s="2" t="s">
        <v>126</v>
      </c>
      <c r="C89" s="1" t="s">
        <v>71</v>
      </c>
      <c r="D89" s="1" t="s">
        <v>76</v>
      </c>
      <c r="E89" s="1">
        <v>247</v>
      </c>
      <c r="F89" s="5">
        <f>F90</f>
        <v>340000</v>
      </c>
    </row>
    <row r="90" spans="1:6" s="32" customFormat="1" ht="14.4" thickBot="1">
      <c r="A90" s="28" t="s">
        <v>29</v>
      </c>
      <c r="B90" s="29" t="s">
        <v>126</v>
      </c>
      <c r="C90" s="30" t="s">
        <v>71</v>
      </c>
      <c r="D90" s="30" t="s">
        <v>76</v>
      </c>
      <c r="E90" s="30">
        <v>247</v>
      </c>
      <c r="F90" s="31">
        <v>340000</v>
      </c>
    </row>
    <row r="91" spans="1:6" ht="14.4" thickBot="1">
      <c r="A91" s="24" t="s">
        <v>135</v>
      </c>
      <c r="B91" s="2" t="s">
        <v>126</v>
      </c>
      <c r="C91" s="1" t="s">
        <v>71</v>
      </c>
      <c r="D91" s="1" t="s">
        <v>76</v>
      </c>
      <c r="E91" s="1">
        <v>800</v>
      </c>
      <c r="F91" s="5">
        <f>F92</f>
        <v>1000</v>
      </c>
    </row>
    <row r="92" spans="1:6" s="32" customFormat="1" ht="14.4" thickBot="1">
      <c r="A92" s="28" t="s">
        <v>135</v>
      </c>
      <c r="B92" s="29" t="s">
        <v>126</v>
      </c>
      <c r="C92" s="30" t="s">
        <v>71</v>
      </c>
      <c r="D92" s="30" t="s">
        <v>76</v>
      </c>
      <c r="E92" s="30">
        <v>853</v>
      </c>
      <c r="F92" s="31">
        <v>1000</v>
      </c>
    </row>
    <row r="93" spans="1:6" ht="14.4" thickBot="1">
      <c r="A93" s="24" t="s">
        <v>77</v>
      </c>
      <c r="B93" s="2" t="s">
        <v>126</v>
      </c>
      <c r="C93" s="1" t="s">
        <v>71</v>
      </c>
      <c r="D93" s="1" t="s">
        <v>78</v>
      </c>
      <c r="E93" s="1"/>
      <c r="F93" s="5">
        <f>F94</f>
        <v>120000</v>
      </c>
    </row>
    <row r="94" spans="1:6" ht="24.6" thickBot="1">
      <c r="A94" s="24" t="s">
        <v>15</v>
      </c>
      <c r="B94" s="2" t="s">
        <v>126</v>
      </c>
      <c r="C94" s="1" t="s">
        <v>71</v>
      </c>
      <c r="D94" s="1" t="s">
        <v>78</v>
      </c>
      <c r="E94" s="1">
        <v>200</v>
      </c>
      <c r="F94" s="5">
        <f>F95</f>
        <v>120000</v>
      </c>
    </row>
    <row r="95" spans="1:6" ht="24.6" thickBot="1">
      <c r="A95" s="24" t="s">
        <v>26</v>
      </c>
      <c r="B95" s="2" t="s">
        <v>126</v>
      </c>
      <c r="C95" s="1" t="s">
        <v>71</v>
      </c>
      <c r="D95" s="1" t="s">
        <v>78</v>
      </c>
      <c r="E95" s="1">
        <v>240</v>
      </c>
      <c r="F95" s="5">
        <f>F96</f>
        <v>120000</v>
      </c>
    </row>
    <row r="96" spans="1:6" ht="24.6" thickBot="1">
      <c r="A96" s="24" t="s">
        <v>46</v>
      </c>
      <c r="B96" s="2" t="s">
        <v>126</v>
      </c>
      <c r="C96" s="1" t="s">
        <v>71</v>
      </c>
      <c r="D96" s="1" t="s">
        <v>78</v>
      </c>
      <c r="E96" s="1">
        <v>244</v>
      </c>
      <c r="F96" s="5">
        <f>F97</f>
        <v>120000</v>
      </c>
    </row>
    <row r="97" spans="1:6" s="32" customFormat="1" ht="14.4" thickBot="1">
      <c r="A97" s="28" t="s">
        <v>30</v>
      </c>
      <c r="B97" s="29" t="s">
        <v>126</v>
      </c>
      <c r="C97" s="30" t="s">
        <v>71</v>
      </c>
      <c r="D97" s="30" t="s">
        <v>78</v>
      </c>
      <c r="E97" s="30">
        <v>244</v>
      </c>
      <c r="F97" s="31">
        <v>120000</v>
      </c>
    </row>
    <row r="98" spans="1:6" ht="14.4" thickBot="1">
      <c r="A98" s="24" t="s">
        <v>79</v>
      </c>
      <c r="B98" s="2" t="s">
        <v>126</v>
      </c>
      <c r="C98" s="1" t="s">
        <v>71</v>
      </c>
      <c r="D98" s="1" t="s">
        <v>80</v>
      </c>
      <c r="E98" s="1"/>
      <c r="F98" s="5">
        <f>F99+F104+F109+F113</f>
        <v>1278649.1000000001</v>
      </c>
    </row>
    <row r="99" spans="1:6" ht="14.4" thickBot="1">
      <c r="A99" s="23" t="s">
        <v>81</v>
      </c>
      <c r="B99" s="2" t="s">
        <v>126</v>
      </c>
      <c r="C99" s="1" t="s">
        <v>71</v>
      </c>
      <c r="D99" s="1" t="s">
        <v>82</v>
      </c>
      <c r="E99" s="1"/>
      <c r="F99" s="5">
        <f>F100</f>
        <v>748649.1</v>
      </c>
    </row>
    <row r="100" spans="1:6" ht="24.6" thickBot="1">
      <c r="A100" s="24" t="s">
        <v>15</v>
      </c>
      <c r="B100" s="2" t="s">
        <v>126</v>
      </c>
      <c r="C100" s="1" t="s">
        <v>71</v>
      </c>
      <c r="D100" s="1" t="s">
        <v>82</v>
      </c>
      <c r="E100" s="1">
        <v>200</v>
      </c>
      <c r="F100" s="5">
        <f>F101</f>
        <v>748649.1</v>
      </c>
    </row>
    <row r="101" spans="1:6" ht="24.6" thickBot="1">
      <c r="A101" s="24" t="s">
        <v>26</v>
      </c>
      <c r="B101" s="2" t="s">
        <v>126</v>
      </c>
      <c r="C101" s="1" t="s">
        <v>71</v>
      </c>
      <c r="D101" s="1" t="s">
        <v>82</v>
      </c>
      <c r="E101" s="1">
        <v>240</v>
      </c>
      <c r="F101" s="5">
        <f>F102</f>
        <v>748649.1</v>
      </c>
    </row>
    <row r="102" spans="1:6" ht="24.6" thickBot="1">
      <c r="A102" s="24" t="s">
        <v>46</v>
      </c>
      <c r="B102" s="2" t="s">
        <v>126</v>
      </c>
      <c r="C102" s="1" t="s">
        <v>71</v>
      </c>
      <c r="D102" s="1" t="s">
        <v>82</v>
      </c>
      <c r="E102" s="1">
        <v>244</v>
      </c>
      <c r="F102" s="5">
        <f>F103</f>
        <v>748649.1</v>
      </c>
    </row>
    <row r="103" spans="1:6" s="32" customFormat="1" ht="14.4" thickBot="1">
      <c r="A103" s="28" t="s">
        <v>30</v>
      </c>
      <c r="B103" s="29" t="s">
        <v>126</v>
      </c>
      <c r="C103" s="30" t="s">
        <v>71</v>
      </c>
      <c r="D103" s="30" t="s">
        <v>82</v>
      </c>
      <c r="E103" s="30">
        <v>244</v>
      </c>
      <c r="F103" s="31">
        <v>748649.1</v>
      </c>
    </row>
    <row r="104" spans="1:6" ht="14.4" thickBot="1">
      <c r="A104" s="23" t="s">
        <v>84</v>
      </c>
      <c r="B104" s="2" t="s">
        <v>126</v>
      </c>
      <c r="C104" s="1" t="s">
        <v>71</v>
      </c>
      <c r="D104" s="1" t="s">
        <v>85</v>
      </c>
      <c r="E104" s="1"/>
      <c r="F104" s="5">
        <f>F105</f>
        <v>80000</v>
      </c>
    </row>
    <row r="105" spans="1:6" ht="24.6" thickBot="1">
      <c r="A105" s="24" t="s">
        <v>15</v>
      </c>
      <c r="B105" s="2" t="s">
        <v>126</v>
      </c>
      <c r="C105" s="1" t="s">
        <v>71</v>
      </c>
      <c r="D105" s="1" t="s">
        <v>85</v>
      </c>
      <c r="E105" s="1">
        <v>200</v>
      </c>
      <c r="F105" s="5">
        <f>F106</f>
        <v>80000</v>
      </c>
    </row>
    <row r="106" spans="1:6" ht="24.6" thickBot="1">
      <c r="A106" s="24" t="s">
        <v>26</v>
      </c>
      <c r="B106" s="2" t="s">
        <v>126</v>
      </c>
      <c r="C106" s="1" t="s">
        <v>71</v>
      </c>
      <c r="D106" s="1" t="s">
        <v>85</v>
      </c>
      <c r="E106" s="1">
        <v>240</v>
      </c>
      <c r="F106" s="5">
        <f>F107</f>
        <v>80000</v>
      </c>
    </row>
    <row r="107" spans="1:6" ht="24.6" thickBot="1">
      <c r="A107" s="24" t="s">
        <v>46</v>
      </c>
      <c r="B107" s="2" t="s">
        <v>126</v>
      </c>
      <c r="C107" s="1" t="s">
        <v>71</v>
      </c>
      <c r="D107" s="1" t="s">
        <v>85</v>
      </c>
      <c r="E107" s="1">
        <v>244</v>
      </c>
      <c r="F107" s="5">
        <f>F108</f>
        <v>80000</v>
      </c>
    </row>
    <row r="108" spans="1:6" s="32" customFormat="1" ht="14.4" thickBot="1">
      <c r="A108" s="28" t="s">
        <v>83</v>
      </c>
      <c r="B108" s="29" t="s">
        <v>126</v>
      </c>
      <c r="C108" s="30" t="s">
        <v>71</v>
      </c>
      <c r="D108" s="30" t="s">
        <v>85</v>
      </c>
      <c r="E108" s="30">
        <v>244</v>
      </c>
      <c r="F108" s="31">
        <v>80000</v>
      </c>
    </row>
    <row r="109" spans="1:6" ht="24" thickBot="1">
      <c r="A109" s="23" t="s">
        <v>141</v>
      </c>
      <c r="B109" s="2" t="s">
        <v>126</v>
      </c>
      <c r="C109" s="1" t="s">
        <v>71</v>
      </c>
      <c r="D109" s="1" t="s">
        <v>86</v>
      </c>
      <c r="E109" s="1"/>
      <c r="F109" s="5">
        <f>F110</f>
        <v>250000</v>
      </c>
    </row>
    <row r="110" spans="1:6" ht="24.6" thickBot="1">
      <c r="A110" s="24" t="s">
        <v>26</v>
      </c>
      <c r="B110" s="4" t="s">
        <v>126</v>
      </c>
      <c r="C110" s="1" t="s">
        <v>71</v>
      </c>
      <c r="D110" s="1" t="s">
        <v>86</v>
      </c>
      <c r="E110" s="1">
        <v>240</v>
      </c>
      <c r="F110" s="5">
        <f>F111</f>
        <v>250000</v>
      </c>
    </row>
    <row r="111" spans="1:6" ht="25.2" customHeight="1" thickBot="1">
      <c r="A111" s="24" t="s">
        <v>46</v>
      </c>
      <c r="B111" s="2" t="s">
        <v>126</v>
      </c>
      <c r="C111" s="1" t="s">
        <v>71</v>
      </c>
      <c r="D111" s="1" t="s">
        <v>86</v>
      </c>
      <c r="E111" s="1">
        <v>244</v>
      </c>
      <c r="F111" s="5">
        <f>F112</f>
        <v>250000</v>
      </c>
    </row>
    <row r="112" spans="1:6" s="32" customFormat="1" ht="14.4" thickBot="1">
      <c r="A112" s="55" t="s">
        <v>30</v>
      </c>
      <c r="B112" s="29" t="s">
        <v>126</v>
      </c>
      <c r="C112" s="30" t="s">
        <v>71</v>
      </c>
      <c r="D112" s="30" t="s">
        <v>86</v>
      </c>
      <c r="E112" s="30">
        <v>244</v>
      </c>
      <c r="F112" s="56">
        <v>250000</v>
      </c>
    </row>
    <row r="113" spans="1:6" ht="14.4" thickBot="1">
      <c r="A113" s="23" t="s">
        <v>142</v>
      </c>
      <c r="B113" s="2" t="s">
        <v>126</v>
      </c>
      <c r="C113" s="1" t="s">
        <v>71</v>
      </c>
      <c r="D113" s="1" t="s">
        <v>133</v>
      </c>
      <c r="E113" s="1"/>
      <c r="F113" s="5">
        <f>F114</f>
        <v>200000</v>
      </c>
    </row>
    <row r="114" spans="1:6" ht="24.6" thickBot="1">
      <c r="A114" s="24" t="s">
        <v>26</v>
      </c>
      <c r="B114" s="4" t="s">
        <v>126</v>
      </c>
      <c r="C114" s="1" t="s">
        <v>71</v>
      </c>
      <c r="D114" s="1" t="s">
        <v>133</v>
      </c>
      <c r="E114" s="1">
        <v>240</v>
      </c>
      <c r="F114" s="5">
        <f>F115</f>
        <v>200000</v>
      </c>
    </row>
    <row r="115" spans="1:6" ht="24.6" thickBot="1">
      <c r="A115" s="24" t="s">
        <v>46</v>
      </c>
      <c r="B115" s="2" t="s">
        <v>126</v>
      </c>
      <c r="C115" s="1" t="s">
        <v>71</v>
      </c>
      <c r="D115" s="1" t="s">
        <v>133</v>
      </c>
      <c r="E115" s="1">
        <v>244</v>
      </c>
      <c r="F115" s="5">
        <f>F116</f>
        <v>200000</v>
      </c>
    </row>
    <row r="116" spans="1:6" s="32" customFormat="1" ht="14.4" thickBot="1">
      <c r="A116" s="55" t="s">
        <v>30</v>
      </c>
      <c r="B116" s="29" t="s">
        <v>126</v>
      </c>
      <c r="C116" s="30" t="s">
        <v>71</v>
      </c>
      <c r="D116" s="30" t="s">
        <v>133</v>
      </c>
      <c r="E116" s="30">
        <v>244</v>
      </c>
      <c r="F116" s="56">
        <v>200000</v>
      </c>
    </row>
    <row r="117" spans="1:6" ht="14.4" thickBot="1">
      <c r="A117" s="34" t="s">
        <v>87</v>
      </c>
      <c r="B117" s="35" t="s">
        <v>126</v>
      </c>
      <c r="C117" s="36" t="s">
        <v>89</v>
      </c>
      <c r="D117" s="36"/>
      <c r="E117" s="36"/>
      <c r="F117" s="37">
        <f t="shared" ref="F117:F124" si="2">F118</f>
        <v>10000</v>
      </c>
    </row>
    <row r="118" spans="1:6" ht="14.4" thickBot="1">
      <c r="A118" s="24" t="s">
        <v>88</v>
      </c>
      <c r="B118" s="2" t="s">
        <v>126</v>
      </c>
      <c r="C118" s="1" t="s">
        <v>89</v>
      </c>
      <c r="D118" s="1" t="s">
        <v>39</v>
      </c>
      <c r="E118" s="1"/>
      <c r="F118" s="5">
        <f t="shared" si="2"/>
        <v>10000</v>
      </c>
    </row>
    <row r="119" spans="1:6" ht="36.6" thickBot="1">
      <c r="A119" s="27" t="s">
        <v>9</v>
      </c>
      <c r="B119" s="20" t="s">
        <v>126</v>
      </c>
      <c r="C119" s="19" t="s">
        <v>89</v>
      </c>
      <c r="D119" s="19" t="s">
        <v>39</v>
      </c>
      <c r="E119" s="19"/>
      <c r="F119" s="21">
        <f t="shared" si="2"/>
        <v>10000</v>
      </c>
    </row>
    <row r="120" spans="1:6" ht="36.6" thickBot="1">
      <c r="A120" s="24" t="s">
        <v>11</v>
      </c>
      <c r="B120" s="2" t="s">
        <v>126</v>
      </c>
      <c r="C120" s="1" t="s">
        <v>89</v>
      </c>
      <c r="D120" s="1" t="s">
        <v>12</v>
      </c>
      <c r="E120" s="1"/>
      <c r="F120" s="5">
        <f t="shared" si="2"/>
        <v>10000</v>
      </c>
    </row>
    <row r="121" spans="1:6" ht="24.6" thickBot="1">
      <c r="A121" s="24" t="s">
        <v>90</v>
      </c>
      <c r="B121" s="2" t="s">
        <v>126</v>
      </c>
      <c r="C121" s="1" t="s">
        <v>89</v>
      </c>
      <c r="D121" s="1" t="s">
        <v>91</v>
      </c>
      <c r="E121" s="1"/>
      <c r="F121" s="5">
        <f t="shared" si="2"/>
        <v>10000</v>
      </c>
    </row>
    <row r="122" spans="1:6" ht="24.6" thickBot="1">
      <c r="A122" s="24" t="s">
        <v>15</v>
      </c>
      <c r="B122" s="4" t="s">
        <v>126</v>
      </c>
      <c r="C122" s="1" t="s">
        <v>89</v>
      </c>
      <c r="D122" s="1" t="s">
        <v>91</v>
      </c>
      <c r="E122" s="1">
        <v>200</v>
      </c>
      <c r="F122" s="5">
        <f t="shared" si="2"/>
        <v>10000</v>
      </c>
    </row>
    <row r="123" spans="1:6" ht="24.6" thickBot="1">
      <c r="A123" s="24" t="s">
        <v>26</v>
      </c>
      <c r="B123" s="2" t="s">
        <v>126</v>
      </c>
      <c r="C123" s="1" t="s">
        <v>89</v>
      </c>
      <c r="D123" s="1" t="s">
        <v>91</v>
      </c>
      <c r="E123" s="1">
        <v>240</v>
      </c>
      <c r="F123" s="5">
        <f t="shared" si="2"/>
        <v>10000</v>
      </c>
    </row>
    <row r="124" spans="1:6" ht="24.6" thickBot="1">
      <c r="A124" s="24" t="s">
        <v>46</v>
      </c>
      <c r="B124" s="2" t="s">
        <v>126</v>
      </c>
      <c r="C124" s="1" t="s">
        <v>89</v>
      </c>
      <c r="D124" s="1" t="s">
        <v>91</v>
      </c>
      <c r="E124" s="1">
        <v>244</v>
      </c>
      <c r="F124" s="5">
        <f t="shared" si="2"/>
        <v>10000</v>
      </c>
    </row>
    <row r="125" spans="1:6" s="32" customFormat="1" ht="14.4" thickBot="1">
      <c r="A125" s="28" t="s">
        <v>83</v>
      </c>
      <c r="B125" s="29" t="s">
        <v>126</v>
      </c>
      <c r="C125" s="30" t="s">
        <v>89</v>
      </c>
      <c r="D125" s="30" t="s">
        <v>91</v>
      </c>
      <c r="E125" s="30">
        <v>244</v>
      </c>
      <c r="F125" s="31">
        <v>10000</v>
      </c>
    </row>
    <row r="126" spans="1:6" ht="14.4" thickBot="1">
      <c r="A126" s="34" t="s">
        <v>92</v>
      </c>
      <c r="B126" s="35" t="s">
        <v>126</v>
      </c>
      <c r="C126" s="36" t="s">
        <v>93</v>
      </c>
      <c r="D126" s="36" t="s">
        <v>94</v>
      </c>
      <c r="E126" s="36"/>
      <c r="F126" s="37">
        <f>F127</f>
        <v>3600000</v>
      </c>
    </row>
    <row r="127" spans="1:6" ht="36.6" thickBot="1">
      <c r="A127" s="27" t="s">
        <v>95</v>
      </c>
      <c r="B127" s="20" t="s">
        <v>126</v>
      </c>
      <c r="C127" s="19" t="s">
        <v>93</v>
      </c>
      <c r="D127" s="19" t="s">
        <v>96</v>
      </c>
      <c r="E127" s="19"/>
      <c r="F127" s="21">
        <f>F128</f>
        <v>3600000</v>
      </c>
    </row>
    <row r="128" spans="1:6" ht="14.4" thickBot="1">
      <c r="A128" s="24" t="s">
        <v>97</v>
      </c>
      <c r="B128" s="2" t="s">
        <v>126</v>
      </c>
      <c r="C128" s="1" t="s">
        <v>93</v>
      </c>
      <c r="D128" s="1" t="s">
        <v>98</v>
      </c>
      <c r="E128" s="1">
        <v>500</v>
      </c>
      <c r="F128" s="5">
        <f>F129</f>
        <v>3600000</v>
      </c>
    </row>
    <row r="129" spans="1:6" ht="14.4" thickBot="1">
      <c r="A129" s="24" t="s">
        <v>99</v>
      </c>
      <c r="B129" s="2" t="s">
        <v>126</v>
      </c>
      <c r="C129" s="1" t="s">
        <v>93</v>
      </c>
      <c r="D129" s="1" t="s">
        <v>98</v>
      </c>
      <c r="E129" s="1">
        <v>540</v>
      </c>
      <c r="F129" s="5">
        <f>F130</f>
        <v>3600000</v>
      </c>
    </row>
    <row r="130" spans="1:6" s="32" customFormat="1" ht="14.4" thickBot="1">
      <c r="A130" s="28" t="s">
        <v>100</v>
      </c>
      <c r="B130" s="29" t="s">
        <v>126</v>
      </c>
      <c r="C130" s="30" t="s">
        <v>93</v>
      </c>
      <c r="D130" s="30" t="s">
        <v>98</v>
      </c>
      <c r="E130" s="30">
        <v>540</v>
      </c>
      <c r="F130" s="31">
        <v>3600000</v>
      </c>
    </row>
    <row r="131" spans="1:6" ht="14.4" thickBot="1">
      <c r="A131" s="34" t="s">
        <v>101</v>
      </c>
      <c r="B131" s="35" t="s">
        <v>126</v>
      </c>
      <c r="C131" s="36" t="s">
        <v>102</v>
      </c>
      <c r="D131" s="36"/>
      <c r="E131" s="36"/>
      <c r="F131" s="37">
        <f>F132</f>
        <v>232850</v>
      </c>
    </row>
    <row r="132" spans="1:6" ht="14.4" thickBot="1">
      <c r="A132" s="24" t="s">
        <v>103</v>
      </c>
      <c r="B132" s="2" t="s">
        <v>126</v>
      </c>
      <c r="C132" s="1" t="s">
        <v>102</v>
      </c>
      <c r="D132" s="1" t="s">
        <v>105</v>
      </c>
      <c r="E132" s="1"/>
      <c r="F132" s="5">
        <f>F133</f>
        <v>232850</v>
      </c>
    </row>
    <row r="133" spans="1:6" ht="24.6" thickBot="1">
      <c r="A133" s="27" t="s">
        <v>104</v>
      </c>
      <c r="B133" s="20" t="s">
        <v>126</v>
      </c>
      <c r="C133" s="19" t="s">
        <v>102</v>
      </c>
      <c r="D133" s="19" t="s">
        <v>105</v>
      </c>
      <c r="E133" s="19"/>
      <c r="F133" s="21">
        <f>F134+F140</f>
        <v>232850</v>
      </c>
    </row>
    <row r="134" spans="1:6" ht="24.6" thickBot="1">
      <c r="A134" s="24" t="s">
        <v>106</v>
      </c>
      <c r="B134" s="2" t="s">
        <v>126</v>
      </c>
      <c r="C134" s="1" t="s">
        <v>102</v>
      </c>
      <c r="D134" s="1" t="s">
        <v>107</v>
      </c>
      <c r="E134" s="1">
        <v>300</v>
      </c>
      <c r="F134" s="5">
        <f>F135+F137</f>
        <v>162850</v>
      </c>
    </row>
    <row r="135" spans="1:6" ht="14.4" thickBot="1">
      <c r="A135" s="24" t="s">
        <v>108</v>
      </c>
      <c r="B135" s="2" t="s">
        <v>126</v>
      </c>
      <c r="C135" s="1" t="s">
        <v>102</v>
      </c>
      <c r="D135" s="1" t="s">
        <v>109</v>
      </c>
      <c r="E135" s="1">
        <v>312</v>
      </c>
      <c r="F135" s="5">
        <f>F136</f>
        <v>152850</v>
      </c>
    </row>
    <row r="136" spans="1:6" s="32" customFormat="1" ht="24.6" thickBot="1">
      <c r="A136" s="28" t="s">
        <v>110</v>
      </c>
      <c r="B136" s="29" t="s">
        <v>126</v>
      </c>
      <c r="C136" s="30" t="s">
        <v>102</v>
      </c>
      <c r="D136" s="30" t="s">
        <v>109</v>
      </c>
      <c r="E136" s="30">
        <v>312</v>
      </c>
      <c r="F136" s="31">
        <v>152850</v>
      </c>
    </row>
    <row r="137" spans="1:6" ht="14.4" thickBot="1">
      <c r="A137" s="24" t="s">
        <v>111</v>
      </c>
      <c r="B137" s="2" t="s">
        <v>126</v>
      </c>
      <c r="C137" s="1" t="s">
        <v>102</v>
      </c>
      <c r="D137" s="1" t="s">
        <v>112</v>
      </c>
      <c r="E137" s="1">
        <v>360</v>
      </c>
      <c r="F137" s="5">
        <f>F138</f>
        <v>10000</v>
      </c>
    </row>
    <row r="138" spans="1:6" ht="24.6" thickBot="1">
      <c r="A138" s="24" t="s">
        <v>113</v>
      </c>
      <c r="B138" s="2" t="s">
        <v>126</v>
      </c>
      <c r="C138" s="1" t="s">
        <v>102</v>
      </c>
      <c r="D138" s="1" t="s">
        <v>112</v>
      </c>
      <c r="E138" s="1">
        <v>360</v>
      </c>
      <c r="F138" s="5">
        <f>F139</f>
        <v>10000</v>
      </c>
    </row>
    <row r="139" spans="1:6" s="32" customFormat="1" ht="14.4" thickBot="1">
      <c r="A139" s="28" t="s">
        <v>114</v>
      </c>
      <c r="B139" s="29" t="s">
        <v>126</v>
      </c>
      <c r="C139" s="30" t="s">
        <v>102</v>
      </c>
      <c r="D139" s="30" t="s">
        <v>112</v>
      </c>
      <c r="E139" s="30">
        <v>360</v>
      </c>
      <c r="F139" s="31">
        <v>10000</v>
      </c>
    </row>
    <row r="140" spans="1:6" ht="72.599999999999994" thickBot="1">
      <c r="A140" s="26" t="s">
        <v>115</v>
      </c>
      <c r="B140" s="2" t="s">
        <v>126</v>
      </c>
      <c r="C140" s="1" t="s">
        <v>102</v>
      </c>
      <c r="D140" s="1" t="s">
        <v>116</v>
      </c>
      <c r="E140" s="1"/>
      <c r="F140" s="5">
        <f>F141</f>
        <v>70000</v>
      </c>
    </row>
    <row r="141" spans="1:6" ht="14.4" thickBot="1">
      <c r="A141" s="24" t="s">
        <v>97</v>
      </c>
      <c r="B141" s="2" t="s">
        <v>126</v>
      </c>
      <c r="C141" s="1" t="s">
        <v>102</v>
      </c>
      <c r="D141" s="1" t="s">
        <v>117</v>
      </c>
      <c r="E141" s="1">
        <v>500</v>
      </c>
      <c r="F141" s="5">
        <f>F142</f>
        <v>70000</v>
      </c>
    </row>
    <row r="142" spans="1:6" ht="14.4" thickBot="1">
      <c r="A142" s="24" t="s">
        <v>99</v>
      </c>
      <c r="B142" s="2" t="s">
        <v>126</v>
      </c>
      <c r="C142" s="1" t="s">
        <v>102</v>
      </c>
      <c r="D142" s="1" t="s">
        <v>117</v>
      </c>
      <c r="E142" s="1">
        <v>540</v>
      </c>
      <c r="F142" s="5">
        <f>F143</f>
        <v>70000</v>
      </c>
    </row>
    <row r="143" spans="1:6" s="32" customFormat="1" ht="14.4" thickBot="1">
      <c r="A143" s="28" t="s">
        <v>100</v>
      </c>
      <c r="B143" s="29" t="s">
        <v>126</v>
      </c>
      <c r="C143" s="30" t="s">
        <v>102</v>
      </c>
      <c r="D143" s="30" t="s">
        <v>117</v>
      </c>
      <c r="E143" s="30">
        <v>540</v>
      </c>
      <c r="F143" s="31">
        <v>70000</v>
      </c>
    </row>
    <row r="144" spans="1:6" ht="14.4" thickBot="1">
      <c r="A144" s="34" t="s">
        <v>118</v>
      </c>
      <c r="B144" s="35" t="s">
        <v>126</v>
      </c>
      <c r="C144" s="36">
        <v>1101</v>
      </c>
      <c r="D144" s="36"/>
      <c r="E144" s="36"/>
      <c r="F144" s="37">
        <f>F145</f>
        <v>1000</v>
      </c>
    </row>
    <row r="145" spans="1:7" ht="14.4" thickBot="1">
      <c r="A145" s="24" t="s">
        <v>119</v>
      </c>
      <c r="B145" s="2" t="s">
        <v>126</v>
      </c>
      <c r="C145" s="1" t="s">
        <v>120</v>
      </c>
      <c r="D145" s="1"/>
      <c r="E145" s="1"/>
      <c r="F145" s="5">
        <f>F146</f>
        <v>1000</v>
      </c>
    </row>
    <row r="146" spans="1:7" ht="24.6" thickBot="1">
      <c r="A146" s="27" t="s">
        <v>121</v>
      </c>
      <c r="B146" s="20" t="s">
        <v>126</v>
      </c>
      <c r="C146" s="19" t="s">
        <v>120</v>
      </c>
      <c r="D146" s="19" t="s">
        <v>122</v>
      </c>
      <c r="E146" s="19"/>
      <c r="F146" s="21">
        <f t="shared" ref="F146" si="3">F147</f>
        <v>1000</v>
      </c>
    </row>
    <row r="147" spans="1:7" ht="60.6" thickBot="1">
      <c r="A147" s="24" t="s">
        <v>123</v>
      </c>
      <c r="B147" s="2" t="s">
        <v>126</v>
      </c>
      <c r="C147" s="1" t="s">
        <v>120</v>
      </c>
      <c r="D147" s="1" t="s">
        <v>124</v>
      </c>
      <c r="E147" s="1"/>
      <c r="F147" s="5">
        <f>F148</f>
        <v>1000</v>
      </c>
    </row>
    <row r="148" spans="1:7" ht="14.4" thickBot="1">
      <c r="A148" s="24" t="s">
        <v>97</v>
      </c>
      <c r="B148" s="2" t="s">
        <v>126</v>
      </c>
      <c r="C148" s="1" t="s">
        <v>120</v>
      </c>
      <c r="D148" s="1" t="s">
        <v>124</v>
      </c>
      <c r="E148" s="1">
        <v>500</v>
      </c>
      <c r="F148" s="5">
        <f>F149</f>
        <v>1000</v>
      </c>
    </row>
    <row r="149" spans="1:7" ht="14.4" thickBot="1">
      <c r="A149" s="24" t="s">
        <v>99</v>
      </c>
      <c r="B149" s="2" t="s">
        <v>126</v>
      </c>
      <c r="C149" s="1" t="s">
        <v>120</v>
      </c>
      <c r="D149" s="1" t="s">
        <v>125</v>
      </c>
      <c r="E149" s="1">
        <v>540</v>
      </c>
      <c r="F149" s="5">
        <f>F150</f>
        <v>1000</v>
      </c>
    </row>
    <row r="150" spans="1:7" s="32" customFormat="1" ht="14.4" thickBot="1">
      <c r="A150" s="28" t="s">
        <v>100</v>
      </c>
      <c r="B150" s="29" t="s">
        <v>126</v>
      </c>
      <c r="C150" s="30" t="s">
        <v>120</v>
      </c>
      <c r="D150" s="30" t="s">
        <v>125</v>
      </c>
      <c r="E150" s="30">
        <v>540</v>
      </c>
      <c r="F150" s="31">
        <v>1000</v>
      </c>
    </row>
    <row r="152" spans="1:7" ht="14.4" thickBot="1"/>
    <row r="153" spans="1:7" ht="36.6" thickBot="1">
      <c r="A153" s="27" t="s">
        <v>9</v>
      </c>
      <c r="F153" s="11">
        <f>F11+F19+F45+F119</f>
        <v>3577395.9</v>
      </c>
      <c r="G153" s="67">
        <f>F153*100/F8</f>
        <v>35.947603900642051</v>
      </c>
    </row>
    <row r="154" spans="1:7" ht="14.4" thickBot="1">
      <c r="G154" s="67"/>
    </row>
    <row r="155" spans="1:7" ht="36.6" thickBot="1">
      <c r="A155" s="27" t="s">
        <v>57</v>
      </c>
      <c r="F155" s="11">
        <f>F68</f>
        <v>460000</v>
      </c>
      <c r="G155" s="67">
        <f>F155*100/F8</f>
        <v>4.6223281561583232</v>
      </c>
    </row>
    <row r="156" spans="1:7" ht="14.4" thickBot="1">
      <c r="G156" s="67"/>
    </row>
    <row r="157" spans="1:7" ht="24.6" thickBot="1">
      <c r="A157" s="27" t="s">
        <v>104</v>
      </c>
      <c r="F157" s="11">
        <f>F131</f>
        <v>232850</v>
      </c>
      <c r="G157" s="67">
        <f>F157*100/F8</f>
        <v>2.339802415568403</v>
      </c>
    </row>
    <row r="158" spans="1:7" ht="14.4" thickBot="1">
      <c r="G158" s="67"/>
    </row>
    <row r="159" spans="1:7" ht="24.6" thickBot="1">
      <c r="A159" s="54" t="s">
        <v>132</v>
      </c>
      <c r="F159" s="11">
        <f>F83</f>
        <v>1739649.1</v>
      </c>
      <c r="G159" s="67">
        <f>F159*100/F8</f>
        <v>17.48093264514236</v>
      </c>
    </row>
  </sheetData>
  <autoFilter ref="A7:H150"/>
  <mergeCells count="2">
    <mergeCell ref="A5:F5"/>
    <mergeCell ref="C1:F3"/>
  </mergeCells>
  <pageMargins left="0.7" right="0.7" top="0.75" bottom="0.75" header="0.3" footer="0.3"/>
  <pageSetup paperSize="9" scale="8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2:M155"/>
  <sheetViews>
    <sheetView topLeftCell="A8" workbookViewId="0">
      <selection activeCell="G42" sqref="G42"/>
    </sheetView>
  </sheetViews>
  <sheetFormatPr defaultRowHeight="11.4"/>
  <cols>
    <col min="1" max="1" width="45.5546875" style="57" customWidth="1"/>
    <col min="2" max="2" width="5.33203125" style="57" customWidth="1"/>
    <col min="3" max="3" width="6.21875" style="57" customWidth="1"/>
    <col min="4" max="4" width="14.33203125" style="57" customWidth="1"/>
    <col min="5" max="5" width="10" style="57" customWidth="1"/>
    <col min="6" max="6" width="13.88671875" style="57" customWidth="1"/>
    <col min="7" max="7" width="13.33203125" style="57" customWidth="1"/>
    <col min="8" max="8" width="9.44140625" style="57" customWidth="1"/>
    <col min="9" max="9" width="11.21875" style="57" customWidth="1"/>
    <col min="10" max="10" width="10.77734375" style="57" customWidth="1"/>
    <col min="11" max="12" width="8.88671875" style="57"/>
    <col min="13" max="13" width="9.109375" style="57" bestFit="1" customWidth="1"/>
    <col min="14" max="16384" width="8.88671875" style="57"/>
  </cols>
  <sheetData>
    <row r="2" spans="1:13" ht="11.4" customHeight="1">
      <c r="D2" s="69" t="s">
        <v>157</v>
      </c>
      <c r="E2" s="69"/>
      <c r="F2" s="69"/>
      <c r="G2" s="69"/>
      <c r="H2" s="63"/>
      <c r="I2" s="63"/>
    </row>
    <row r="3" spans="1:13" ht="4.2" customHeight="1">
      <c r="D3" s="69"/>
      <c r="E3" s="69"/>
      <c r="F3" s="69"/>
      <c r="G3" s="69"/>
      <c r="H3" s="63"/>
      <c r="I3" s="63"/>
    </row>
    <row r="4" spans="1:13" ht="11.4" hidden="1" customHeight="1">
      <c r="A4" s="58"/>
      <c r="C4" s="59"/>
      <c r="D4" s="69"/>
      <c r="E4" s="69"/>
      <c r="F4" s="69"/>
      <c r="G4" s="69"/>
      <c r="H4" s="63"/>
      <c r="I4" s="63"/>
    </row>
    <row r="5" spans="1:13" ht="5.4" customHeight="1">
      <c r="A5" s="58"/>
      <c r="C5" s="60"/>
      <c r="D5" s="69"/>
      <c r="E5" s="69"/>
      <c r="F5" s="69"/>
      <c r="G5" s="69"/>
      <c r="H5" s="63"/>
      <c r="I5" s="63"/>
    </row>
    <row r="6" spans="1:13">
      <c r="A6" s="58"/>
      <c r="C6" s="60"/>
      <c r="D6" s="69"/>
      <c r="E6" s="69"/>
      <c r="F6" s="69"/>
      <c r="G6" s="69"/>
      <c r="H6" s="63"/>
      <c r="I6" s="63"/>
    </row>
    <row r="7" spans="1:13">
      <c r="A7" s="58"/>
      <c r="C7" s="60"/>
      <c r="D7" s="69"/>
      <c r="E7" s="69"/>
      <c r="F7" s="69"/>
      <c r="G7" s="69"/>
      <c r="H7" s="63"/>
      <c r="I7" s="63"/>
    </row>
    <row r="8" spans="1:13">
      <c r="A8" s="58"/>
      <c r="C8" s="60"/>
      <c r="D8" s="60"/>
      <c r="E8" s="60"/>
      <c r="F8" s="60"/>
      <c r="G8" s="60"/>
      <c r="H8" s="60"/>
      <c r="I8" s="60"/>
    </row>
    <row r="9" spans="1:13">
      <c r="A9" s="58" t="s">
        <v>0</v>
      </c>
    </row>
    <row r="10" spans="1:13" ht="32.4" customHeight="1" thickBot="1">
      <c r="A10" s="70" t="s">
        <v>146</v>
      </c>
      <c r="B10" s="70"/>
      <c r="C10" s="70"/>
      <c r="D10" s="70"/>
      <c r="E10" s="70"/>
      <c r="F10" s="70"/>
      <c r="G10" s="70"/>
      <c r="H10" s="61"/>
      <c r="I10" s="62"/>
      <c r="J10" s="63"/>
      <c r="K10" s="63"/>
    </row>
    <row r="11" spans="1:13" s="64" customFormat="1" ht="46.2" thickBot="1">
      <c r="A11" s="15" t="s">
        <v>1</v>
      </c>
      <c r="B11" s="15" t="s">
        <v>2</v>
      </c>
      <c r="C11" s="15" t="s">
        <v>137</v>
      </c>
      <c r="D11" s="15" t="s">
        <v>134</v>
      </c>
      <c r="E11" s="15" t="s">
        <v>3</v>
      </c>
      <c r="F11" s="15" t="s">
        <v>145</v>
      </c>
      <c r="G11" s="15" t="s">
        <v>144</v>
      </c>
    </row>
    <row r="12" spans="1:13" s="64" customFormat="1" ht="12" thickBot="1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6</v>
      </c>
    </row>
    <row r="13" spans="1:13" ht="23.4" thickBot="1">
      <c r="A13" s="38" t="s">
        <v>4</v>
      </c>
      <c r="B13" s="39"/>
      <c r="C13" s="40"/>
      <c r="D13" s="40"/>
      <c r="E13" s="40"/>
      <c r="F13" s="41">
        <f>F14+F64+F71+F82+F122+F131+F136+F149</f>
        <v>9706671.9998400006</v>
      </c>
      <c r="G13" s="41">
        <f>G14+G64+G71+G82+G122+G131+G136+G149</f>
        <v>9461749.9998400006</v>
      </c>
      <c r="I13" s="57">
        <v>9706918</v>
      </c>
      <c r="J13" s="65">
        <f>I13-F13</f>
        <v>246.00015999935567</v>
      </c>
      <c r="L13" s="57">
        <v>9462240</v>
      </c>
      <c r="M13" s="65">
        <f>L13-G13</f>
        <v>490.00015999935567</v>
      </c>
    </row>
    <row r="14" spans="1:13" ht="14.4" thickBot="1">
      <c r="A14" s="34" t="s">
        <v>5</v>
      </c>
      <c r="B14" s="35" t="s">
        <v>126</v>
      </c>
      <c r="C14" s="36" t="s">
        <v>6</v>
      </c>
      <c r="D14" s="36"/>
      <c r="E14" s="36"/>
      <c r="F14" s="37">
        <f>F15+F22+F49+F56</f>
        <v>3657020.1198400003</v>
      </c>
      <c r="G14" s="37">
        <f>G15+G22+G49+G56</f>
        <v>3586776.1198400003</v>
      </c>
      <c r="I14" s="57">
        <v>9632118</v>
      </c>
      <c r="J14" s="65">
        <f>I14-F13</f>
        <v>-74553.999840000644</v>
      </c>
      <c r="L14" s="57">
        <v>9385140</v>
      </c>
      <c r="M14" s="65">
        <f>L14-G13</f>
        <v>-76609.999840000644</v>
      </c>
    </row>
    <row r="15" spans="1:13" ht="46.2" thickBot="1">
      <c r="A15" s="42" t="s">
        <v>7</v>
      </c>
      <c r="B15" s="43" t="s">
        <v>126</v>
      </c>
      <c r="C15" s="44" t="s">
        <v>8</v>
      </c>
      <c r="D15" s="44"/>
      <c r="E15" s="44"/>
      <c r="F15" s="45">
        <f t="shared" ref="F15:G20" si="0">F16</f>
        <v>84000</v>
      </c>
      <c r="G15" s="45">
        <f t="shared" si="0"/>
        <v>84000</v>
      </c>
    </row>
    <row r="16" spans="1:13" ht="36.6" thickBot="1">
      <c r="A16" s="27" t="s">
        <v>9</v>
      </c>
      <c r="B16" s="20" t="s">
        <v>126</v>
      </c>
      <c r="C16" s="19" t="s">
        <v>8</v>
      </c>
      <c r="D16" s="19" t="s">
        <v>10</v>
      </c>
      <c r="E16" s="19"/>
      <c r="F16" s="21">
        <f t="shared" si="0"/>
        <v>84000</v>
      </c>
      <c r="G16" s="21">
        <f t="shared" si="0"/>
        <v>84000</v>
      </c>
    </row>
    <row r="17" spans="1:7" ht="36.6" thickBot="1">
      <c r="A17" s="24" t="s">
        <v>11</v>
      </c>
      <c r="B17" s="2" t="s">
        <v>126</v>
      </c>
      <c r="C17" s="1" t="s">
        <v>8</v>
      </c>
      <c r="D17" s="1" t="s">
        <v>12</v>
      </c>
      <c r="E17" s="1"/>
      <c r="F17" s="5">
        <f t="shared" si="0"/>
        <v>84000</v>
      </c>
      <c r="G17" s="5">
        <f t="shared" si="0"/>
        <v>84000</v>
      </c>
    </row>
    <row r="18" spans="1:7" ht="24.6" thickBot="1">
      <c r="A18" s="24" t="s">
        <v>13</v>
      </c>
      <c r="B18" s="2" t="s">
        <v>126</v>
      </c>
      <c r="C18" s="1" t="s">
        <v>8</v>
      </c>
      <c r="D18" s="1" t="s">
        <v>14</v>
      </c>
      <c r="E18" s="1"/>
      <c r="F18" s="5">
        <f t="shared" si="0"/>
        <v>84000</v>
      </c>
      <c r="G18" s="5">
        <f t="shared" si="0"/>
        <v>84000</v>
      </c>
    </row>
    <row r="19" spans="1:7" ht="24.6" thickBot="1">
      <c r="A19" s="24" t="s">
        <v>15</v>
      </c>
      <c r="B19" s="2" t="s">
        <v>126</v>
      </c>
      <c r="C19" s="1" t="s">
        <v>8</v>
      </c>
      <c r="D19" s="1" t="s">
        <v>14</v>
      </c>
      <c r="E19" s="1">
        <v>100</v>
      </c>
      <c r="F19" s="5">
        <f t="shared" si="0"/>
        <v>84000</v>
      </c>
      <c r="G19" s="5">
        <f t="shared" si="0"/>
        <v>84000</v>
      </c>
    </row>
    <row r="20" spans="1:7" ht="24.6" thickBot="1">
      <c r="A20" s="24" t="s">
        <v>16</v>
      </c>
      <c r="B20" s="2" t="s">
        <v>126</v>
      </c>
      <c r="C20" s="1" t="s">
        <v>8</v>
      </c>
      <c r="D20" s="1" t="s">
        <v>14</v>
      </c>
      <c r="E20" s="1">
        <v>110</v>
      </c>
      <c r="F20" s="5">
        <f t="shared" si="0"/>
        <v>84000</v>
      </c>
      <c r="G20" s="5">
        <f t="shared" si="0"/>
        <v>84000</v>
      </c>
    </row>
    <row r="21" spans="1:7" ht="24.6" thickBot="1">
      <c r="A21" s="28" t="s">
        <v>13</v>
      </c>
      <c r="B21" s="29" t="s">
        <v>126</v>
      </c>
      <c r="C21" s="30" t="s">
        <v>8</v>
      </c>
      <c r="D21" s="30" t="s">
        <v>14</v>
      </c>
      <c r="E21" s="30">
        <v>123</v>
      </c>
      <c r="F21" s="31">
        <v>84000</v>
      </c>
      <c r="G21" s="31">
        <v>84000</v>
      </c>
    </row>
    <row r="22" spans="1:7" ht="46.2" thickBot="1">
      <c r="A22" s="42" t="s">
        <v>17</v>
      </c>
      <c r="B22" s="43" t="s">
        <v>126</v>
      </c>
      <c r="C22" s="44" t="s">
        <v>18</v>
      </c>
      <c r="D22" s="44"/>
      <c r="E22" s="44"/>
      <c r="F22" s="45">
        <f t="shared" ref="F22:G24" si="1">F23</f>
        <v>3305220.1198400003</v>
      </c>
      <c r="G22" s="45">
        <f t="shared" si="1"/>
        <v>3234976.1198400003</v>
      </c>
    </row>
    <row r="23" spans="1:7" ht="36.6" thickBot="1">
      <c r="A23" s="24" t="s">
        <v>17</v>
      </c>
      <c r="B23" s="2" t="s">
        <v>126</v>
      </c>
      <c r="C23" s="1" t="s">
        <v>18</v>
      </c>
      <c r="D23" s="1" t="s">
        <v>19</v>
      </c>
      <c r="E23" s="1"/>
      <c r="F23" s="5">
        <f t="shared" si="1"/>
        <v>3305220.1198400003</v>
      </c>
      <c r="G23" s="5">
        <f t="shared" si="1"/>
        <v>3234976.1198400003</v>
      </c>
    </row>
    <row r="24" spans="1:7" ht="36.6" thickBot="1">
      <c r="A24" s="27" t="s">
        <v>9</v>
      </c>
      <c r="B24" s="20" t="s">
        <v>126</v>
      </c>
      <c r="C24" s="19" t="s">
        <v>18</v>
      </c>
      <c r="D24" s="19" t="s">
        <v>19</v>
      </c>
      <c r="E24" s="19"/>
      <c r="F24" s="21">
        <f t="shared" si="1"/>
        <v>3305220.1198400003</v>
      </c>
      <c r="G24" s="21">
        <f t="shared" si="1"/>
        <v>3234976.1198400003</v>
      </c>
    </row>
    <row r="25" spans="1:7" ht="36.6" thickBot="1">
      <c r="A25" s="24" t="s">
        <v>11</v>
      </c>
      <c r="B25" s="2" t="s">
        <v>126</v>
      </c>
      <c r="C25" s="1" t="s">
        <v>18</v>
      </c>
      <c r="D25" s="1" t="s">
        <v>12</v>
      </c>
      <c r="E25" s="1"/>
      <c r="F25" s="5">
        <f>F26+F44</f>
        <v>3305220.1198400003</v>
      </c>
      <c r="G25" s="5">
        <f>G26+G44</f>
        <v>3234976.1198400003</v>
      </c>
    </row>
    <row r="26" spans="1:7" ht="12" thickBot="1">
      <c r="A26" s="23" t="s">
        <v>20</v>
      </c>
      <c r="B26" s="4" t="s">
        <v>126</v>
      </c>
      <c r="C26" s="3" t="s">
        <v>18</v>
      </c>
      <c r="D26" s="3" t="s">
        <v>21</v>
      </c>
      <c r="E26" s="47"/>
      <c r="F26" s="6">
        <f>F27+F35+F42</f>
        <v>2762977.4297600002</v>
      </c>
      <c r="G26" s="6">
        <f>G27+G35+G42</f>
        <v>2692733.4297600002</v>
      </c>
    </row>
    <row r="27" spans="1:7" ht="48.6" thickBot="1">
      <c r="A27" s="24" t="s">
        <v>22</v>
      </c>
      <c r="B27" s="2" t="s">
        <v>126</v>
      </c>
      <c r="C27" s="1" t="s">
        <v>18</v>
      </c>
      <c r="D27" s="1" t="s">
        <v>21</v>
      </c>
      <c r="E27" s="1">
        <v>100</v>
      </c>
      <c r="F27" s="5">
        <f>F28</f>
        <v>2219705.4297600002</v>
      </c>
      <c r="G27" s="5">
        <f>G28</f>
        <v>2219705.4297600002</v>
      </c>
    </row>
    <row r="28" spans="1:7" ht="24.6" thickBot="1">
      <c r="A28" s="24" t="s">
        <v>23</v>
      </c>
      <c r="B28" s="2" t="s">
        <v>126</v>
      </c>
      <c r="C28" s="1" t="s">
        <v>18</v>
      </c>
      <c r="D28" s="1" t="s">
        <v>21</v>
      </c>
      <c r="E28" s="1">
        <v>120</v>
      </c>
      <c r="F28" s="5">
        <f>F29+F30</f>
        <v>2219705.4297600002</v>
      </c>
      <c r="G28" s="5">
        <f>G29+G30</f>
        <v>2219705.4297600002</v>
      </c>
    </row>
    <row r="29" spans="1:7" ht="12.6" thickBot="1">
      <c r="A29" s="24" t="s">
        <v>24</v>
      </c>
      <c r="B29" s="2" t="s">
        <v>126</v>
      </c>
      <c r="C29" s="1" t="s">
        <v>18</v>
      </c>
      <c r="D29" s="1" t="s">
        <v>21</v>
      </c>
      <c r="E29" s="1">
        <v>121</v>
      </c>
      <c r="F29" s="5">
        <f>F31+F33</f>
        <v>1704842.8800000001</v>
      </c>
      <c r="G29" s="5">
        <f>G31+G33</f>
        <v>1704842.8800000001</v>
      </c>
    </row>
    <row r="30" spans="1:7" ht="12.6" thickBot="1">
      <c r="A30" s="24" t="s">
        <v>25</v>
      </c>
      <c r="B30" s="2" t="s">
        <v>126</v>
      </c>
      <c r="C30" s="1" t="s">
        <v>18</v>
      </c>
      <c r="D30" s="1" t="s">
        <v>21</v>
      </c>
      <c r="E30" s="1">
        <v>129</v>
      </c>
      <c r="F30" s="5">
        <f>F32+F34</f>
        <v>514862.54975999997</v>
      </c>
      <c r="G30" s="5">
        <f>G32+G34</f>
        <v>514862.54975999997</v>
      </c>
    </row>
    <row r="31" spans="1:7" ht="12.6" thickBot="1">
      <c r="A31" s="28" t="s">
        <v>24</v>
      </c>
      <c r="B31" s="29" t="s">
        <v>126</v>
      </c>
      <c r="C31" s="30" t="s">
        <v>18</v>
      </c>
      <c r="D31" s="30" t="s">
        <v>138</v>
      </c>
      <c r="E31" s="30">
        <v>121</v>
      </c>
      <c r="F31" s="31">
        <v>642077.28</v>
      </c>
      <c r="G31" s="31">
        <v>642077.28</v>
      </c>
    </row>
    <row r="32" spans="1:7" ht="12.6" thickBot="1">
      <c r="A32" s="28" t="s">
        <v>25</v>
      </c>
      <c r="B32" s="29" t="s">
        <v>126</v>
      </c>
      <c r="C32" s="30" t="s">
        <v>18</v>
      </c>
      <c r="D32" s="30" t="s">
        <v>138</v>
      </c>
      <c r="E32" s="30">
        <v>129</v>
      </c>
      <c r="F32" s="31">
        <f>F31*30.2/100</f>
        <v>193907.33855999997</v>
      </c>
      <c r="G32" s="31">
        <f>G31*30.2/100</f>
        <v>193907.33855999997</v>
      </c>
    </row>
    <row r="33" spans="1:7" ht="12.6" thickBot="1">
      <c r="A33" s="28" t="s">
        <v>24</v>
      </c>
      <c r="B33" s="29" t="s">
        <v>126</v>
      </c>
      <c r="C33" s="30" t="s">
        <v>18</v>
      </c>
      <c r="D33" s="30" t="s">
        <v>139</v>
      </c>
      <c r="E33" s="30">
        <v>121</v>
      </c>
      <c r="F33" s="31">
        <v>1062765.6000000001</v>
      </c>
      <c r="G33" s="31">
        <v>1062765.6000000001</v>
      </c>
    </row>
    <row r="34" spans="1:7" ht="12.6" thickBot="1">
      <c r="A34" s="28" t="s">
        <v>25</v>
      </c>
      <c r="B34" s="29" t="s">
        <v>126</v>
      </c>
      <c r="C34" s="30" t="s">
        <v>18</v>
      </c>
      <c r="D34" s="30" t="s">
        <v>139</v>
      </c>
      <c r="E34" s="30">
        <v>129</v>
      </c>
      <c r="F34" s="31">
        <f>F33*30.2/100</f>
        <v>320955.21120000002</v>
      </c>
      <c r="G34" s="31">
        <f>G33*30.2/100</f>
        <v>320955.21120000002</v>
      </c>
    </row>
    <row r="35" spans="1:7" ht="24.6" thickBot="1">
      <c r="A35" s="24" t="s">
        <v>15</v>
      </c>
      <c r="B35" s="2" t="s">
        <v>126</v>
      </c>
      <c r="C35" s="1" t="s">
        <v>18</v>
      </c>
      <c r="D35" s="1" t="s">
        <v>21</v>
      </c>
      <c r="E35" s="1">
        <v>200</v>
      </c>
      <c r="F35" s="5">
        <f>F36</f>
        <v>538272</v>
      </c>
      <c r="G35" s="5">
        <f>G36</f>
        <v>468028</v>
      </c>
    </row>
    <row r="36" spans="1:7" ht="24.6" thickBot="1">
      <c r="A36" s="24" t="s">
        <v>26</v>
      </c>
      <c r="B36" s="2" t="s">
        <v>126</v>
      </c>
      <c r="C36" s="1" t="s">
        <v>18</v>
      </c>
      <c r="D36" s="1" t="s">
        <v>21</v>
      </c>
      <c r="E36" s="1">
        <v>240</v>
      </c>
      <c r="F36" s="5">
        <f>F37+F40</f>
        <v>538272</v>
      </c>
      <c r="G36" s="5">
        <f>G37+G40</f>
        <v>468028</v>
      </c>
    </row>
    <row r="37" spans="1:7" ht="24.6" thickBot="1">
      <c r="A37" s="24" t="s">
        <v>26</v>
      </c>
      <c r="B37" s="2" t="s">
        <v>126</v>
      </c>
      <c r="C37" s="1" t="s">
        <v>18</v>
      </c>
      <c r="D37" s="1" t="s">
        <v>21</v>
      </c>
      <c r="E37" s="1">
        <v>244</v>
      </c>
      <c r="F37" s="5">
        <f>F38</f>
        <v>450000</v>
      </c>
      <c r="G37" s="5">
        <f>G38</f>
        <v>380000</v>
      </c>
    </row>
    <row r="38" spans="1:7" ht="12.6" thickBot="1">
      <c r="A38" s="28" t="s">
        <v>30</v>
      </c>
      <c r="B38" s="29" t="s">
        <v>126</v>
      </c>
      <c r="C38" s="30" t="s">
        <v>18</v>
      </c>
      <c r="D38" s="30" t="s">
        <v>21</v>
      </c>
      <c r="E38" s="30">
        <v>244</v>
      </c>
      <c r="F38" s="31">
        <v>450000</v>
      </c>
      <c r="G38" s="31">
        <v>380000</v>
      </c>
    </row>
    <row r="39" spans="1:7" ht="12.6" thickBot="1">
      <c r="A39" s="28" t="s">
        <v>31</v>
      </c>
      <c r="B39" s="29" t="s">
        <v>126</v>
      </c>
      <c r="C39" s="30" t="s">
        <v>18</v>
      </c>
      <c r="D39" s="30" t="s">
        <v>21</v>
      </c>
      <c r="E39" s="30">
        <v>244</v>
      </c>
      <c r="F39" s="31">
        <v>50000</v>
      </c>
      <c r="G39" s="31">
        <v>50000</v>
      </c>
    </row>
    <row r="40" spans="1:7" ht="12.6" thickBot="1">
      <c r="A40" s="24" t="s">
        <v>29</v>
      </c>
      <c r="B40" s="2" t="s">
        <v>126</v>
      </c>
      <c r="C40" s="1" t="s">
        <v>18</v>
      </c>
      <c r="D40" s="1" t="s">
        <v>21</v>
      </c>
      <c r="E40" s="1">
        <v>247</v>
      </c>
      <c r="F40" s="5">
        <f>F41</f>
        <v>88272</v>
      </c>
      <c r="G40" s="5">
        <f>G41</f>
        <v>88028</v>
      </c>
    </row>
    <row r="41" spans="1:7" ht="12.6" thickBot="1">
      <c r="A41" s="28" t="s">
        <v>140</v>
      </c>
      <c r="B41" s="29" t="s">
        <v>126</v>
      </c>
      <c r="C41" s="30" t="s">
        <v>18</v>
      </c>
      <c r="D41" s="30" t="s">
        <v>21</v>
      </c>
      <c r="E41" s="30">
        <v>247</v>
      </c>
      <c r="F41" s="31">
        <v>88272</v>
      </c>
      <c r="G41" s="31">
        <v>88028</v>
      </c>
    </row>
    <row r="42" spans="1:7" ht="12.6" thickBot="1">
      <c r="A42" s="24" t="s">
        <v>135</v>
      </c>
      <c r="B42" s="2" t="s">
        <v>126</v>
      </c>
      <c r="C42" s="1" t="s">
        <v>18</v>
      </c>
      <c r="D42" s="1" t="s">
        <v>21</v>
      </c>
      <c r="E42" s="1">
        <v>800</v>
      </c>
      <c r="F42" s="5">
        <f>F43</f>
        <v>5000</v>
      </c>
      <c r="G42" s="5">
        <f>G43</f>
        <v>5000</v>
      </c>
    </row>
    <row r="43" spans="1:7" ht="12.6" thickBot="1">
      <c r="A43" s="28" t="s">
        <v>135</v>
      </c>
      <c r="B43" s="29" t="s">
        <v>126</v>
      </c>
      <c r="C43" s="30" t="s">
        <v>18</v>
      </c>
      <c r="D43" s="30" t="s">
        <v>21</v>
      </c>
      <c r="E43" s="30">
        <v>853</v>
      </c>
      <c r="F43" s="31">
        <v>5000</v>
      </c>
      <c r="G43" s="31">
        <v>5000</v>
      </c>
    </row>
    <row r="44" spans="1:7" ht="34.799999999999997" thickBot="1">
      <c r="A44" s="23" t="s">
        <v>34</v>
      </c>
      <c r="B44" s="4" t="s">
        <v>126</v>
      </c>
      <c r="C44" s="3" t="s">
        <v>18</v>
      </c>
      <c r="D44" s="3" t="s">
        <v>35</v>
      </c>
      <c r="E44" s="3"/>
      <c r="F44" s="6">
        <f>F45</f>
        <v>542242.69007999997</v>
      </c>
      <c r="G44" s="6">
        <f>G45</f>
        <v>542242.69007999997</v>
      </c>
    </row>
    <row r="45" spans="1:7" ht="48.6" thickBot="1">
      <c r="A45" s="24" t="s">
        <v>22</v>
      </c>
      <c r="B45" s="4" t="s">
        <v>126</v>
      </c>
      <c r="C45" s="1" t="s">
        <v>18</v>
      </c>
      <c r="D45" s="1" t="s">
        <v>35</v>
      </c>
      <c r="E45" s="1">
        <v>100</v>
      </c>
      <c r="F45" s="5">
        <f>F46</f>
        <v>542242.69007999997</v>
      </c>
      <c r="G45" s="5">
        <f>G46</f>
        <v>542242.69007999997</v>
      </c>
    </row>
    <row r="46" spans="1:7" ht="24.6" thickBot="1">
      <c r="A46" s="24" t="s">
        <v>23</v>
      </c>
      <c r="B46" s="2" t="s">
        <v>126</v>
      </c>
      <c r="C46" s="1" t="s">
        <v>18</v>
      </c>
      <c r="D46" s="1" t="s">
        <v>35</v>
      </c>
      <c r="E46" s="1">
        <v>120</v>
      </c>
      <c r="F46" s="5">
        <f>F47+F48</f>
        <v>542242.69007999997</v>
      </c>
      <c r="G46" s="5">
        <f>G47+G48</f>
        <v>542242.69007999997</v>
      </c>
    </row>
    <row r="47" spans="1:7" ht="12.6" thickBot="1">
      <c r="A47" s="28" t="s">
        <v>36</v>
      </c>
      <c r="B47" s="29" t="s">
        <v>126</v>
      </c>
      <c r="C47" s="30" t="s">
        <v>18</v>
      </c>
      <c r="D47" s="30" t="s">
        <v>35</v>
      </c>
      <c r="E47" s="30">
        <v>121</v>
      </c>
      <c r="F47" s="31">
        <v>416469.04</v>
      </c>
      <c r="G47" s="31">
        <v>416469.04</v>
      </c>
    </row>
    <row r="48" spans="1:7" ht="12.6" thickBot="1">
      <c r="A48" s="28" t="s">
        <v>25</v>
      </c>
      <c r="B48" s="29" t="s">
        <v>126</v>
      </c>
      <c r="C48" s="30" t="s">
        <v>18</v>
      </c>
      <c r="D48" s="30" t="s">
        <v>35</v>
      </c>
      <c r="E48" s="30">
        <v>129</v>
      </c>
      <c r="F48" s="31">
        <f>F47*30.2/100</f>
        <v>125773.65007999999</v>
      </c>
      <c r="G48" s="31">
        <f>G47*30.2/100</f>
        <v>125773.65007999999</v>
      </c>
    </row>
    <row r="49" spans="1:7" ht="12.6" thickBot="1">
      <c r="A49" s="42" t="s">
        <v>37</v>
      </c>
      <c r="B49" s="46" t="s">
        <v>126</v>
      </c>
      <c r="C49" s="44" t="s">
        <v>38</v>
      </c>
      <c r="D49" s="44"/>
      <c r="E49" s="44"/>
      <c r="F49" s="45">
        <f t="shared" ref="F49:G54" si="2">F50</f>
        <v>9800</v>
      </c>
      <c r="G49" s="45">
        <f t="shared" si="2"/>
        <v>9800</v>
      </c>
    </row>
    <row r="50" spans="1:7" ht="36.6" thickBot="1">
      <c r="A50" s="27" t="s">
        <v>9</v>
      </c>
      <c r="B50" s="20" t="s">
        <v>126</v>
      </c>
      <c r="C50" s="19" t="s">
        <v>38</v>
      </c>
      <c r="D50" s="19" t="s">
        <v>39</v>
      </c>
      <c r="E50" s="19"/>
      <c r="F50" s="21">
        <f t="shared" si="2"/>
        <v>9800</v>
      </c>
      <c r="G50" s="21">
        <f t="shared" si="2"/>
        <v>9800</v>
      </c>
    </row>
    <row r="51" spans="1:7" ht="36.6" thickBot="1">
      <c r="A51" s="24" t="s">
        <v>11</v>
      </c>
      <c r="B51" s="2" t="s">
        <v>126</v>
      </c>
      <c r="C51" s="1" t="s">
        <v>38</v>
      </c>
      <c r="D51" s="1" t="s">
        <v>12</v>
      </c>
      <c r="E51" s="1"/>
      <c r="F51" s="5">
        <f t="shared" si="2"/>
        <v>9800</v>
      </c>
      <c r="G51" s="5">
        <f t="shared" si="2"/>
        <v>9800</v>
      </c>
    </row>
    <row r="52" spans="1:7" ht="12.6" thickBot="1">
      <c r="A52" s="24" t="s">
        <v>40</v>
      </c>
      <c r="B52" s="2" t="s">
        <v>126</v>
      </c>
      <c r="C52" s="1" t="s">
        <v>38</v>
      </c>
      <c r="D52" s="1" t="s">
        <v>41</v>
      </c>
      <c r="E52" s="1"/>
      <c r="F52" s="5">
        <f t="shared" si="2"/>
        <v>9800</v>
      </c>
      <c r="G52" s="5">
        <f t="shared" si="2"/>
        <v>9800</v>
      </c>
    </row>
    <row r="53" spans="1:7" ht="12.6" thickBot="1">
      <c r="A53" s="24" t="s">
        <v>32</v>
      </c>
      <c r="B53" s="2" t="s">
        <v>126</v>
      </c>
      <c r="C53" s="1" t="s">
        <v>38</v>
      </c>
      <c r="D53" s="1" t="s">
        <v>41</v>
      </c>
      <c r="E53" s="1">
        <v>800</v>
      </c>
      <c r="F53" s="5">
        <f t="shared" si="2"/>
        <v>9800</v>
      </c>
      <c r="G53" s="5">
        <f t="shared" si="2"/>
        <v>9800</v>
      </c>
    </row>
    <row r="54" spans="1:7" ht="12.6" thickBot="1">
      <c r="A54" s="24" t="s">
        <v>37</v>
      </c>
      <c r="B54" s="2" t="s">
        <v>126</v>
      </c>
      <c r="C54" s="1" t="s">
        <v>38</v>
      </c>
      <c r="D54" s="1" t="s">
        <v>41</v>
      </c>
      <c r="E54" s="1">
        <v>870</v>
      </c>
      <c r="F54" s="5">
        <f t="shared" si="2"/>
        <v>9800</v>
      </c>
      <c r="G54" s="5">
        <f t="shared" si="2"/>
        <v>9800</v>
      </c>
    </row>
    <row r="55" spans="1:7" ht="12.6" thickBot="1">
      <c r="A55" s="28" t="s">
        <v>33</v>
      </c>
      <c r="B55" s="29" t="s">
        <v>126</v>
      </c>
      <c r="C55" s="30" t="s">
        <v>38</v>
      </c>
      <c r="D55" s="30" t="s">
        <v>41</v>
      </c>
      <c r="E55" s="30">
        <v>870</v>
      </c>
      <c r="F55" s="31">
        <v>9800</v>
      </c>
      <c r="G55" s="31">
        <v>9800</v>
      </c>
    </row>
    <row r="56" spans="1:7" ht="12.6" thickBot="1">
      <c r="A56" s="42" t="s">
        <v>42</v>
      </c>
      <c r="B56" s="46" t="s">
        <v>126</v>
      </c>
      <c r="C56" s="44" t="s">
        <v>43</v>
      </c>
      <c r="D56" s="44"/>
      <c r="E56" s="44"/>
      <c r="F56" s="45">
        <f>F57</f>
        <v>258000</v>
      </c>
      <c r="G56" s="45">
        <f>G57</f>
        <v>258000</v>
      </c>
    </row>
    <row r="57" spans="1:7" ht="24.6" thickBot="1">
      <c r="A57" s="24" t="s">
        <v>44</v>
      </c>
      <c r="B57" s="2" t="s">
        <v>126</v>
      </c>
      <c r="C57" s="1" t="s">
        <v>43</v>
      </c>
      <c r="D57" s="1" t="s">
        <v>45</v>
      </c>
      <c r="E57" s="1"/>
      <c r="F57" s="5">
        <f>F58</f>
        <v>258000</v>
      </c>
      <c r="G57" s="5">
        <f>G58</f>
        <v>258000</v>
      </c>
    </row>
    <row r="58" spans="1:7" ht="24.6" thickBot="1">
      <c r="A58" s="24" t="s">
        <v>26</v>
      </c>
      <c r="B58" s="4" t="s">
        <v>126</v>
      </c>
      <c r="C58" s="1" t="s">
        <v>43</v>
      </c>
      <c r="D58" s="1" t="s">
        <v>45</v>
      </c>
      <c r="E58" s="1">
        <v>240</v>
      </c>
      <c r="F58" s="5">
        <f>F59+F62</f>
        <v>258000</v>
      </c>
      <c r="G58" s="5">
        <f>G59+G62</f>
        <v>258000</v>
      </c>
    </row>
    <row r="59" spans="1:7" ht="24.6" thickBot="1">
      <c r="A59" s="24" t="s">
        <v>46</v>
      </c>
      <c r="B59" s="2" t="s">
        <v>126</v>
      </c>
      <c r="C59" s="1" t="s">
        <v>43</v>
      </c>
      <c r="D59" s="1" t="s">
        <v>45</v>
      </c>
      <c r="E59" s="1">
        <v>244</v>
      </c>
      <c r="F59" s="5">
        <f>F60+F61</f>
        <v>253000</v>
      </c>
      <c r="G59" s="5">
        <f>G60+G61</f>
        <v>253000</v>
      </c>
    </row>
    <row r="60" spans="1:7" ht="12.6" thickBot="1">
      <c r="A60" s="24" t="s">
        <v>29</v>
      </c>
      <c r="B60" s="2" t="s">
        <v>126</v>
      </c>
      <c r="C60" s="1" t="s">
        <v>43</v>
      </c>
      <c r="D60" s="1" t="s">
        <v>45</v>
      </c>
      <c r="E60" s="1">
        <v>244</v>
      </c>
      <c r="F60" s="5">
        <v>3000</v>
      </c>
      <c r="G60" s="5">
        <v>3000</v>
      </c>
    </row>
    <row r="61" spans="1:7" ht="12.6" thickBot="1">
      <c r="A61" s="28" t="s">
        <v>28</v>
      </c>
      <c r="B61" s="29" t="s">
        <v>126</v>
      </c>
      <c r="C61" s="30" t="s">
        <v>43</v>
      </c>
      <c r="D61" s="30" t="s">
        <v>45</v>
      </c>
      <c r="E61" s="30">
        <v>244</v>
      </c>
      <c r="F61" s="31">
        <v>250000</v>
      </c>
      <c r="G61" s="31">
        <v>250000</v>
      </c>
    </row>
    <row r="62" spans="1:7" ht="12.6" thickBot="1">
      <c r="A62" s="24" t="s">
        <v>29</v>
      </c>
      <c r="B62" s="2" t="s">
        <v>126</v>
      </c>
      <c r="C62" s="1" t="s">
        <v>43</v>
      </c>
      <c r="D62" s="1" t="s">
        <v>45</v>
      </c>
      <c r="E62" s="1">
        <v>247</v>
      </c>
      <c r="F62" s="5">
        <f>F63</f>
        <v>5000</v>
      </c>
      <c r="G62" s="5">
        <f>G63</f>
        <v>5000</v>
      </c>
    </row>
    <row r="63" spans="1:7" ht="12.6" thickBot="1">
      <c r="A63" s="28" t="s">
        <v>28</v>
      </c>
      <c r="B63" s="29" t="s">
        <v>126</v>
      </c>
      <c r="C63" s="30" t="s">
        <v>43</v>
      </c>
      <c r="D63" s="30" t="s">
        <v>45</v>
      </c>
      <c r="E63" s="30">
        <v>247</v>
      </c>
      <c r="F63" s="31">
        <v>5000</v>
      </c>
      <c r="G63" s="31">
        <v>5000</v>
      </c>
    </row>
    <row r="64" spans="1:7" ht="14.4" thickBot="1">
      <c r="A64" s="34" t="s">
        <v>47</v>
      </c>
      <c r="B64" s="35" t="s">
        <v>126</v>
      </c>
      <c r="C64" s="36" t="s">
        <v>48</v>
      </c>
      <c r="D64" s="36"/>
      <c r="E64" s="36"/>
      <c r="F64" s="37">
        <f t="shared" ref="F64:G67" si="3">F65</f>
        <v>65000</v>
      </c>
      <c r="G64" s="37">
        <f t="shared" si="3"/>
        <v>67300</v>
      </c>
    </row>
    <row r="65" spans="1:7" ht="24.6" thickBot="1">
      <c r="A65" s="27" t="s">
        <v>50</v>
      </c>
      <c r="B65" s="20" t="s">
        <v>126</v>
      </c>
      <c r="C65" s="19" t="s">
        <v>49</v>
      </c>
      <c r="D65" s="19" t="s">
        <v>51</v>
      </c>
      <c r="E65" s="48"/>
      <c r="F65" s="21">
        <f t="shared" si="3"/>
        <v>65000</v>
      </c>
      <c r="G65" s="21">
        <f t="shared" si="3"/>
        <v>67300</v>
      </c>
    </row>
    <row r="66" spans="1:7" ht="24.6" thickBot="1">
      <c r="A66" s="24" t="s">
        <v>52</v>
      </c>
      <c r="B66" s="2" t="s">
        <v>126</v>
      </c>
      <c r="C66" s="1" t="s">
        <v>49</v>
      </c>
      <c r="D66" s="1" t="s">
        <v>53</v>
      </c>
      <c r="E66" s="7"/>
      <c r="F66" s="5">
        <f t="shared" si="3"/>
        <v>65000</v>
      </c>
      <c r="G66" s="5">
        <f t="shared" si="3"/>
        <v>67300</v>
      </c>
    </row>
    <row r="67" spans="1:7" ht="48.6" thickBot="1">
      <c r="A67" s="24" t="s">
        <v>54</v>
      </c>
      <c r="B67" s="2" t="s">
        <v>126</v>
      </c>
      <c r="C67" s="1" t="s">
        <v>49</v>
      </c>
      <c r="D67" s="1" t="s">
        <v>53</v>
      </c>
      <c r="E67" s="1">
        <v>100</v>
      </c>
      <c r="F67" s="5">
        <f t="shared" si="3"/>
        <v>65000</v>
      </c>
      <c r="G67" s="5">
        <f t="shared" si="3"/>
        <v>67300</v>
      </c>
    </row>
    <row r="68" spans="1:7" ht="24.6" thickBot="1">
      <c r="A68" s="24" t="s">
        <v>23</v>
      </c>
      <c r="B68" s="2" t="s">
        <v>126</v>
      </c>
      <c r="C68" s="1" t="s">
        <v>49</v>
      </c>
      <c r="D68" s="1" t="s">
        <v>53</v>
      </c>
      <c r="E68" s="1">
        <v>120</v>
      </c>
      <c r="F68" s="5">
        <f>F69+F70</f>
        <v>65000</v>
      </c>
      <c r="G68" s="5">
        <f>G69+G70</f>
        <v>67300</v>
      </c>
    </row>
    <row r="69" spans="1:7" ht="12.6" thickBot="1">
      <c r="A69" s="28" t="s">
        <v>24</v>
      </c>
      <c r="B69" s="29" t="s">
        <v>126</v>
      </c>
      <c r="C69" s="30" t="s">
        <v>49</v>
      </c>
      <c r="D69" s="30" t="s">
        <v>53</v>
      </c>
      <c r="E69" s="30">
        <v>121</v>
      </c>
      <c r="F69" s="31">
        <v>49920</v>
      </c>
      <c r="G69" s="31">
        <v>52000</v>
      </c>
    </row>
    <row r="70" spans="1:7" ht="12.6" thickBot="1">
      <c r="A70" s="28" t="s">
        <v>25</v>
      </c>
      <c r="B70" s="29" t="s">
        <v>126</v>
      </c>
      <c r="C70" s="30" t="s">
        <v>49</v>
      </c>
      <c r="D70" s="30" t="s">
        <v>53</v>
      </c>
      <c r="E70" s="30">
        <v>129</v>
      </c>
      <c r="F70" s="31">
        <v>15080</v>
      </c>
      <c r="G70" s="31">
        <v>15300</v>
      </c>
    </row>
    <row r="71" spans="1:7" ht="42" thickBot="1">
      <c r="A71" s="34" t="s">
        <v>56</v>
      </c>
      <c r="B71" s="35" t="s">
        <v>126</v>
      </c>
      <c r="C71" s="36" t="s">
        <v>55</v>
      </c>
      <c r="D71" s="36"/>
      <c r="E71" s="36"/>
      <c r="F71" s="37">
        <f>F72</f>
        <v>460000</v>
      </c>
      <c r="G71" s="37">
        <f>G72</f>
        <v>460000</v>
      </c>
    </row>
    <row r="72" spans="1:7" ht="36.6" thickBot="1">
      <c r="A72" s="27" t="s">
        <v>57</v>
      </c>
      <c r="B72" s="20" t="s">
        <v>126</v>
      </c>
      <c r="C72" s="19" t="s">
        <v>55</v>
      </c>
      <c r="D72" s="19" t="s">
        <v>58</v>
      </c>
      <c r="E72" s="19"/>
      <c r="F72" s="21">
        <f>F73</f>
        <v>460000</v>
      </c>
      <c r="G72" s="21">
        <f>G73</f>
        <v>460000</v>
      </c>
    </row>
    <row r="73" spans="1:7" ht="24.6" thickBot="1">
      <c r="A73" s="24" t="s">
        <v>59</v>
      </c>
      <c r="B73" s="2" t="s">
        <v>126</v>
      </c>
      <c r="C73" s="1" t="s">
        <v>55</v>
      </c>
      <c r="D73" s="1" t="s">
        <v>60</v>
      </c>
      <c r="E73" s="1"/>
      <c r="F73" s="5">
        <f>F75+F78</f>
        <v>460000</v>
      </c>
      <c r="G73" s="5">
        <f>G75+G78</f>
        <v>460000</v>
      </c>
    </row>
    <row r="74" spans="1:7" ht="12.6" thickBot="1">
      <c r="A74" s="24" t="s">
        <v>61</v>
      </c>
      <c r="B74" s="4" t="s">
        <v>126</v>
      </c>
      <c r="C74" s="1" t="s">
        <v>55</v>
      </c>
      <c r="D74" s="1" t="s">
        <v>62</v>
      </c>
      <c r="E74" s="1"/>
      <c r="F74" s="5">
        <f t="shared" ref="F74:G76" si="4">F75</f>
        <v>160000</v>
      </c>
      <c r="G74" s="5">
        <f t="shared" si="4"/>
        <v>160000</v>
      </c>
    </row>
    <row r="75" spans="1:7" ht="24.6" thickBot="1">
      <c r="A75" s="24" t="s">
        <v>15</v>
      </c>
      <c r="B75" s="2" t="s">
        <v>126</v>
      </c>
      <c r="C75" s="1" t="s">
        <v>55</v>
      </c>
      <c r="D75" s="1" t="s">
        <v>63</v>
      </c>
      <c r="E75" s="1">
        <v>200</v>
      </c>
      <c r="F75" s="5">
        <f t="shared" si="4"/>
        <v>160000</v>
      </c>
      <c r="G75" s="5">
        <f t="shared" si="4"/>
        <v>160000</v>
      </c>
    </row>
    <row r="76" spans="1:7" ht="24.6" thickBot="1">
      <c r="A76" s="24" t="s">
        <v>26</v>
      </c>
      <c r="B76" s="2" t="s">
        <v>126</v>
      </c>
      <c r="C76" s="1" t="s">
        <v>55</v>
      </c>
      <c r="D76" s="1" t="s">
        <v>63</v>
      </c>
      <c r="E76" s="1">
        <v>240</v>
      </c>
      <c r="F76" s="5">
        <f t="shared" si="4"/>
        <v>160000</v>
      </c>
      <c r="G76" s="5">
        <f t="shared" si="4"/>
        <v>160000</v>
      </c>
    </row>
    <row r="77" spans="1:7" ht="12.6" thickBot="1">
      <c r="A77" s="28" t="s">
        <v>30</v>
      </c>
      <c r="B77" s="29" t="s">
        <v>126</v>
      </c>
      <c r="C77" s="30" t="s">
        <v>55</v>
      </c>
      <c r="D77" s="30" t="s">
        <v>63</v>
      </c>
      <c r="E77" s="30">
        <v>244</v>
      </c>
      <c r="F77" s="31">
        <v>160000</v>
      </c>
      <c r="G77" s="31">
        <v>160000</v>
      </c>
    </row>
    <row r="78" spans="1:7" ht="12.6" thickBot="1">
      <c r="A78" s="24" t="s">
        <v>64</v>
      </c>
      <c r="B78" s="2" t="s">
        <v>126</v>
      </c>
      <c r="C78" s="1" t="s">
        <v>65</v>
      </c>
      <c r="D78" s="1" t="s">
        <v>66</v>
      </c>
      <c r="E78" s="1"/>
      <c r="F78" s="5">
        <f t="shared" ref="F78:G80" si="5">F79</f>
        <v>300000</v>
      </c>
      <c r="G78" s="5">
        <f t="shared" si="5"/>
        <v>300000</v>
      </c>
    </row>
    <row r="79" spans="1:7" ht="24.6" thickBot="1">
      <c r="A79" s="24" t="s">
        <v>15</v>
      </c>
      <c r="B79" s="2" t="s">
        <v>126</v>
      </c>
      <c r="C79" s="1" t="s">
        <v>55</v>
      </c>
      <c r="D79" s="1" t="s">
        <v>66</v>
      </c>
      <c r="E79" s="1">
        <v>200</v>
      </c>
      <c r="F79" s="5">
        <f t="shared" si="5"/>
        <v>300000</v>
      </c>
      <c r="G79" s="5">
        <f t="shared" si="5"/>
        <v>300000</v>
      </c>
    </row>
    <row r="80" spans="1:7" ht="24.6" thickBot="1">
      <c r="A80" s="24" t="s">
        <v>26</v>
      </c>
      <c r="B80" s="2" t="s">
        <v>126</v>
      </c>
      <c r="C80" s="1" t="s">
        <v>55</v>
      </c>
      <c r="D80" s="1" t="s">
        <v>66</v>
      </c>
      <c r="E80" s="1">
        <v>240</v>
      </c>
      <c r="F80" s="5">
        <f t="shared" si="5"/>
        <v>300000</v>
      </c>
      <c r="G80" s="5">
        <f t="shared" si="5"/>
        <v>300000</v>
      </c>
    </row>
    <row r="81" spans="1:7" ht="12.6" thickBot="1">
      <c r="A81" s="28" t="s">
        <v>30</v>
      </c>
      <c r="B81" s="29" t="s">
        <v>126</v>
      </c>
      <c r="C81" s="30" t="s">
        <v>55</v>
      </c>
      <c r="D81" s="30" t="s">
        <v>127</v>
      </c>
      <c r="E81" s="30">
        <v>244</v>
      </c>
      <c r="F81" s="31">
        <v>300000</v>
      </c>
      <c r="G81" s="31">
        <v>300000</v>
      </c>
    </row>
    <row r="82" spans="1:7" ht="16.2" thickBot="1">
      <c r="A82" s="49" t="s">
        <v>67</v>
      </c>
      <c r="B82" s="50" t="s">
        <v>126</v>
      </c>
      <c r="C82" s="50" t="s">
        <v>143</v>
      </c>
      <c r="D82" s="51"/>
      <c r="E82" s="51"/>
      <c r="F82" s="52">
        <f>F83+F88</f>
        <v>1680801.88</v>
      </c>
      <c r="G82" s="52">
        <f>G83+G88</f>
        <v>1503823.88</v>
      </c>
    </row>
    <row r="83" spans="1:7" ht="14.4" thickBot="1">
      <c r="A83" s="34" t="s">
        <v>68</v>
      </c>
      <c r="B83" s="35" t="s">
        <v>126</v>
      </c>
      <c r="C83" s="36" t="s">
        <v>69</v>
      </c>
      <c r="D83" s="36"/>
      <c r="E83" s="36"/>
      <c r="F83" s="37">
        <f t="shared" ref="F83:G86" si="6">F84</f>
        <v>20000</v>
      </c>
      <c r="G83" s="37">
        <f t="shared" si="6"/>
        <v>20000</v>
      </c>
    </row>
    <row r="84" spans="1:7" ht="12.6" thickBot="1">
      <c r="A84" s="25" t="s">
        <v>128</v>
      </c>
      <c r="B84" s="2" t="s">
        <v>126</v>
      </c>
      <c r="C84" s="1" t="s">
        <v>69</v>
      </c>
      <c r="D84" s="1" t="s">
        <v>129</v>
      </c>
      <c r="E84" s="1"/>
      <c r="F84" s="5">
        <f t="shared" si="6"/>
        <v>20000</v>
      </c>
      <c r="G84" s="5">
        <f t="shared" si="6"/>
        <v>20000</v>
      </c>
    </row>
    <row r="85" spans="1:7" ht="24.6" thickBot="1">
      <c r="A85" s="25" t="s">
        <v>130</v>
      </c>
      <c r="B85" s="2" t="s">
        <v>126</v>
      </c>
      <c r="C85" s="1" t="s">
        <v>69</v>
      </c>
      <c r="D85" s="1" t="s">
        <v>129</v>
      </c>
      <c r="E85" s="1">
        <v>200</v>
      </c>
      <c r="F85" s="5">
        <f t="shared" si="6"/>
        <v>20000</v>
      </c>
      <c r="G85" s="5">
        <f t="shared" si="6"/>
        <v>20000</v>
      </c>
    </row>
    <row r="86" spans="1:7" ht="24.6" thickBot="1">
      <c r="A86" s="25" t="s">
        <v>26</v>
      </c>
      <c r="B86" s="2" t="s">
        <v>126</v>
      </c>
      <c r="C86" s="1" t="s">
        <v>69</v>
      </c>
      <c r="D86" s="1" t="s">
        <v>129</v>
      </c>
      <c r="E86" s="1">
        <v>240</v>
      </c>
      <c r="F86" s="5">
        <f t="shared" si="6"/>
        <v>20000</v>
      </c>
      <c r="G86" s="5">
        <f t="shared" si="6"/>
        <v>20000</v>
      </c>
    </row>
    <row r="87" spans="1:7" ht="12.6" thickBot="1">
      <c r="A87" s="28" t="s">
        <v>27</v>
      </c>
      <c r="B87" s="29" t="s">
        <v>126</v>
      </c>
      <c r="C87" s="30" t="s">
        <v>69</v>
      </c>
      <c r="D87" s="30" t="s">
        <v>129</v>
      </c>
      <c r="E87" s="30">
        <v>244</v>
      </c>
      <c r="F87" s="31">
        <v>20000</v>
      </c>
      <c r="G87" s="31">
        <v>20000</v>
      </c>
    </row>
    <row r="88" spans="1:7" ht="14.4" thickBot="1">
      <c r="A88" s="53" t="s">
        <v>70</v>
      </c>
      <c r="B88" s="35" t="s">
        <v>131</v>
      </c>
      <c r="C88" s="36" t="s">
        <v>71</v>
      </c>
      <c r="D88" s="36"/>
      <c r="E88" s="36"/>
      <c r="F88" s="37">
        <f>F89</f>
        <v>1660801.88</v>
      </c>
      <c r="G88" s="37">
        <f>G89</f>
        <v>1483823.88</v>
      </c>
    </row>
    <row r="89" spans="1:7" ht="24.6" thickBot="1">
      <c r="A89" s="54" t="s">
        <v>132</v>
      </c>
      <c r="B89" s="20" t="s">
        <v>126</v>
      </c>
      <c r="C89" s="19" t="s">
        <v>71</v>
      </c>
      <c r="D89" s="19" t="s">
        <v>72</v>
      </c>
      <c r="E89" s="19"/>
      <c r="F89" s="21">
        <f>F90+F103</f>
        <v>1660801.88</v>
      </c>
      <c r="G89" s="21">
        <f>G90+G103</f>
        <v>1483823.88</v>
      </c>
    </row>
    <row r="90" spans="1:7" ht="12.6" thickBot="1">
      <c r="A90" s="23" t="s">
        <v>73</v>
      </c>
      <c r="B90" s="2" t="s">
        <v>126</v>
      </c>
      <c r="C90" s="1" t="s">
        <v>71</v>
      </c>
      <c r="D90" s="1" t="s">
        <v>74</v>
      </c>
      <c r="E90" s="1"/>
      <c r="F90" s="5">
        <f>F91+F98</f>
        <v>461000</v>
      </c>
      <c r="G90" s="5">
        <f>G91+G98</f>
        <v>461000</v>
      </c>
    </row>
    <row r="91" spans="1:7" ht="12.6" thickBot="1">
      <c r="A91" s="24" t="s">
        <v>75</v>
      </c>
      <c r="B91" s="2" t="s">
        <v>126</v>
      </c>
      <c r="C91" s="1" t="s">
        <v>71</v>
      </c>
      <c r="D91" s="1" t="s">
        <v>76</v>
      </c>
      <c r="E91" s="1"/>
      <c r="F91" s="5">
        <f>F92+F97</f>
        <v>341000</v>
      </c>
      <c r="G91" s="5">
        <f>G92+G97</f>
        <v>341000</v>
      </c>
    </row>
    <row r="92" spans="1:7" ht="24.6" thickBot="1">
      <c r="A92" s="24" t="s">
        <v>15</v>
      </c>
      <c r="B92" s="2" t="s">
        <v>126</v>
      </c>
      <c r="C92" s="1" t="s">
        <v>71</v>
      </c>
      <c r="D92" s="1" t="s">
        <v>76</v>
      </c>
      <c r="E92" s="1">
        <v>200</v>
      </c>
      <c r="F92" s="5">
        <f t="shared" ref="F92:G94" si="7">F93</f>
        <v>340000</v>
      </c>
      <c r="G92" s="5">
        <f t="shared" si="7"/>
        <v>340000</v>
      </c>
    </row>
    <row r="93" spans="1:7" ht="24.6" thickBot="1">
      <c r="A93" s="24" t="s">
        <v>26</v>
      </c>
      <c r="B93" s="2" t="s">
        <v>126</v>
      </c>
      <c r="C93" s="1" t="s">
        <v>71</v>
      </c>
      <c r="D93" s="1" t="s">
        <v>76</v>
      </c>
      <c r="E93" s="1">
        <v>240</v>
      </c>
      <c r="F93" s="5">
        <f t="shared" si="7"/>
        <v>340000</v>
      </c>
      <c r="G93" s="5">
        <f t="shared" si="7"/>
        <v>340000</v>
      </c>
    </row>
    <row r="94" spans="1:7" ht="24.6" thickBot="1">
      <c r="A94" s="24" t="s">
        <v>46</v>
      </c>
      <c r="B94" s="2" t="s">
        <v>126</v>
      </c>
      <c r="C94" s="1" t="s">
        <v>71</v>
      </c>
      <c r="D94" s="1" t="s">
        <v>76</v>
      </c>
      <c r="E94" s="1">
        <v>247</v>
      </c>
      <c r="F94" s="5">
        <f t="shared" si="7"/>
        <v>340000</v>
      </c>
      <c r="G94" s="5">
        <f t="shared" si="7"/>
        <v>340000</v>
      </c>
    </row>
    <row r="95" spans="1:7" ht="12.6" thickBot="1">
      <c r="A95" s="28" t="s">
        <v>29</v>
      </c>
      <c r="B95" s="29" t="s">
        <v>126</v>
      </c>
      <c r="C95" s="30" t="s">
        <v>71</v>
      </c>
      <c r="D95" s="30" t="s">
        <v>76</v>
      </c>
      <c r="E95" s="30">
        <v>247</v>
      </c>
      <c r="F95" s="31">
        <v>340000</v>
      </c>
      <c r="G95" s="31">
        <v>340000</v>
      </c>
    </row>
    <row r="96" spans="1:7" ht="12.6" thickBot="1">
      <c r="A96" s="24" t="s">
        <v>135</v>
      </c>
      <c r="B96" s="2" t="s">
        <v>126</v>
      </c>
      <c r="C96" s="1" t="s">
        <v>71</v>
      </c>
      <c r="D96" s="1" t="s">
        <v>76</v>
      </c>
      <c r="E96" s="1">
        <v>800</v>
      </c>
      <c r="F96" s="5">
        <f>F97</f>
        <v>1000</v>
      </c>
      <c r="G96" s="5">
        <f>G97</f>
        <v>1000</v>
      </c>
    </row>
    <row r="97" spans="1:7" ht="12.6" thickBot="1">
      <c r="A97" s="28" t="s">
        <v>135</v>
      </c>
      <c r="B97" s="29" t="s">
        <v>126</v>
      </c>
      <c r="C97" s="30" t="s">
        <v>71</v>
      </c>
      <c r="D97" s="30" t="s">
        <v>76</v>
      </c>
      <c r="E97" s="30">
        <v>853</v>
      </c>
      <c r="F97" s="31">
        <v>1000</v>
      </c>
      <c r="G97" s="31">
        <v>1000</v>
      </c>
    </row>
    <row r="98" spans="1:7" ht="12.6" thickBot="1">
      <c r="A98" s="24" t="s">
        <v>77</v>
      </c>
      <c r="B98" s="2" t="s">
        <v>126</v>
      </c>
      <c r="C98" s="1" t="s">
        <v>71</v>
      </c>
      <c r="D98" s="1" t="s">
        <v>78</v>
      </c>
      <c r="E98" s="1"/>
      <c r="F98" s="5">
        <f t="shared" ref="F98:G101" si="8">F99</f>
        <v>120000</v>
      </c>
      <c r="G98" s="5">
        <f t="shared" si="8"/>
        <v>120000</v>
      </c>
    </row>
    <row r="99" spans="1:7" ht="24.6" thickBot="1">
      <c r="A99" s="24" t="s">
        <v>15</v>
      </c>
      <c r="B99" s="2" t="s">
        <v>126</v>
      </c>
      <c r="C99" s="1" t="s">
        <v>71</v>
      </c>
      <c r="D99" s="1" t="s">
        <v>78</v>
      </c>
      <c r="E99" s="1">
        <v>200</v>
      </c>
      <c r="F99" s="5">
        <f t="shared" si="8"/>
        <v>120000</v>
      </c>
      <c r="G99" s="5">
        <f t="shared" si="8"/>
        <v>120000</v>
      </c>
    </row>
    <row r="100" spans="1:7" ht="24.6" thickBot="1">
      <c r="A100" s="24" t="s">
        <v>26</v>
      </c>
      <c r="B100" s="2" t="s">
        <v>126</v>
      </c>
      <c r="C100" s="1" t="s">
        <v>71</v>
      </c>
      <c r="D100" s="1" t="s">
        <v>78</v>
      </c>
      <c r="E100" s="1">
        <v>240</v>
      </c>
      <c r="F100" s="5">
        <f t="shared" si="8"/>
        <v>120000</v>
      </c>
      <c r="G100" s="5">
        <f t="shared" si="8"/>
        <v>120000</v>
      </c>
    </row>
    <row r="101" spans="1:7" ht="24.6" thickBot="1">
      <c r="A101" s="24" t="s">
        <v>46</v>
      </c>
      <c r="B101" s="2" t="s">
        <v>126</v>
      </c>
      <c r="C101" s="1" t="s">
        <v>71</v>
      </c>
      <c r="D101" s="1" t="s">
        <v>78</v>
      </c>
      <c r="E101" s="1">
        <v>244</v>
      </c>
      <c r="F101" s="5">
        <f t="shared" si="8"/>
        <v>120000</v>
      </c>
      <c r="G101" s="5">
        <f t="shared" si="8"/>
        <v>120000</v>
      </c>
    </row>
    <row r="102" spans="1:7" ht="12.6" thickBot="1">
      <c r="A102" s="28" t="s">
        <v>30</v>
      </c>
      <c r="B102" s="29" t="s">
        <v>126</v>
      </c>
      <c r="C102" s="30" t="s">
        <v>71</v>
      </c>
      <c r="D102" s="30" t="s">
        <v>78</v>
      </c>
      <c r="E102" s="30">
        <v>244</v>
      </c>
      <c r="F102" s="31">
        <v>120000</v>
      </c>
      <c r="G102" s="31">
        <v>120000</v>
      </c>
    </row>
    <row r="103" spans="1:7" ht="12.6" thickBot="1">
      <c r="A103" s="24" t="s">
        <v>79</v>
      </c>
      <c r="B103" s="2" t="s">
        <v>126</v>
      </c>
      <c r="C103" s="1" t="s">
        <v>71</v>
      </c>
      <c r="D103" s="1" t="s">
        <v>80</v>
      </c>
      <c r="E103" s="1"/>
      <c r="F103" s="5">
        <f>F104+F109+F114+F118</f>
        <v>1199801.8799999999</v>
      </c>
      <c r="G103" s="5">
        <f>G104+G109+G114+G118</f>
        <v>1022823.88</v>
      </c>
    </row>
    <row r="104" spans="1:7" ht="24" thickBot="1">
      <c r="A104" s="23" t="s">
        <v>81</v>
      </c>
      <c r="B104" s="2" t="s">
        <v>126</v>
      </c>
      <c r="C104" s="1" t="s">
        <v>71</v>
      </c>
      <c r="D104" s="1" t="s">
        <v>82</v>
      </c>
      <c r="E104" s="1"/>
      <c r="F104" s="5">
        <f t="shared" ref="F104:G107" si="9">F105</f>
        <v>669801.88</v>
      </c>
      <c r="G104" s="5">
        <f t="shared" si="9"/>
        <v>577100</v>
      </c>
    </row>
    <row r="105" spans="1:7" ht="24.6" thickBot="1">
      <c r="A105" s="24" t="s">
        <v>15</v>
      </c>
      <c r="B105" s="2" t="s">
        <v>126</v>
      </c>
      <c r="C105" s="1" t="s">
        <v>71</v>
      </c>
      <c r="D105" s="1" t="s">
        <v>82</v>
      </c>
      <c r="E105" s="1">
        <v>200</v>
      </c>
      <c r="F105" s="5">
        <f t="shared" si="9"/>
        <v>669801.88</v>
      </c>
      <c r="G105" s="5">
        <f t="shared" si="9"/>
        <v>577100</v>
      </c>
    </row>
    <row r="106" spans="1:7" ht="24.6" thickBot="1">
      <c r="A106" s="24" t="s">
        <v>26</v>
      </c>
      <c r="B106" s="2" t="s">
        <v>126</v>
      </c>
      <c r="C106" s="1" t="s">
        <v>71</v>
      </c>
      <c r="D106" s="1" t="s">
        <v>82</v>
      </c>
      <c r="E106" s="1">
        <v>240</v>
      </c>
      <c r="F106" s="5">
        <f t="shared" si="9"/>
        <v>669801.88</v>
      </c>
      <c r="G106" s="5">
        <f t="shared" si="9"/>
        <v>577100</v>
      </c>
    </row>
    <row r="107" spans="1:7" ht="24.6" thickBot="1">
      <c r="A107" s="24" t="s">
        <v>46</v>
      </c>
      <c r="B107" s="2" t="s">
        <v>126</v>
      </c>
      <c r="C107" s="1" t="s">
        <v>71</v>
      </c>
      <c r="D107" s="1" t="s">
        <v>82</v>
      </c>
      <c r="E107" s="1">
        <v>244</v>
      </c>
      <c r="F107" s="5">
        <f t="shared" si="9"/>
        <v>669801.88</v>
      </c>
      <c r="G107" s="5">
        <f t="shared" si="9"/>
        <v>577100</v>
      </c>
    </row>
    <row r="108" spans="1:7" ht="12.6" thickBot="1">
      <c r="A108" s="28" t="s">
        <v>30</v>
      </c>
      <c r="B108" s="29" t="s">
        <v>126</v>
      </c>
      <c r="C108" s="30" t="s">
        <v>71</v>
      </c>
      <c r="D108" s="30" t="s">
        <v>82</v>
      </c>
      <c r="E108" s="30">
        <v>244</v>
      </c>
      <c r="F108" s="31">
        <v>669801.88</v>
      </c>
      <c r="G108" s="31">
        <v>577100</v>
      </c>
    </row>
    <row r="109" spans="1:7" ht="12.6" thickBot="1">
      <c r="A109" s="23" t="s">
        <v>84</v>
      </c>
      <c r="B109" s="2" t="s">
        <v>126</v>
      </c>
      <c r="C109" s="1" t="s">
        <v>71</v>
      </c>
      <c r="D109" s="1" t="s">
        <v>85</v>
      </c>
      <c r="E109" s="1"/>
      <c r="F109" s="5">
        <f t="shared" ref="F109:G112" si="10">F110</f>
        <v>80000</v>
      </c>
      <c r="G109" s="5">
        <f t="shared" si="10"/>
        <v>80000</v>
      </c>
    </row>
    <row r="110" spans="1:7" ht="24.6" thickBot="1">
      <c r="A110" s="24" t="s">
        <v>15</v>
      </c>
      <c r="B110" s="2" t="s">
        <v>126</v>
      </c>
      <c r="C110" s="1" t="s">
        <v>71</v>
      </c>
      <c r="D110" s="1" t="s">
        <v>85</v>
      </c>
      <c r="E110" s="1">
        <v>200</v>
      </c>
      <c r="F110" s="5">
        <f t="shared" si="10"/>
        <v>80000</v>
      </c>
      <c r="G110" s="5">
        <f t="shared" si="10"/>
        <v>80000</v>
      </c>
    </row>
    <row r="111" spans="1:7" ht="24.6" thickBot="1">
      <c r="A111" s="24" t="s">
        <v>26</v>
      </c>
      <c r="B111" s="2" t="s">
        <v>126</v>
      </c>
      <c r="C111" s="1" t="s">
        <v>71</v>
      </c>
      <c r="D111" s="1" t="s">
        <v>85</v>
      </c>
      <c r="E111" s="1">
        <v>240</v>
      </c>
      <c r="F111" s="5">
        <f t="shared" si="10"/>
        <v>80000</v>
      </c>
      <c r="G111" s="5">
        <f t="shared" si="10"/>
        <v>80000</v>
      </c>
    </row>
    <row r="112" spans="1:7" ht="24.6" thickBot="1">
      <c r="A112" s="24" t="s">
        <v>46</v>
      </c>
      <c r="B112" s="2" t="s">
        <v>126</v>
      </c>
      <c r="C112" s="1" t="s">
        <v>71</v>
      </c>
      <c r="D112" s="1" t="s">
        <v>85</v>
      </c>
      <c r="E112" s="1">
        <v>244</v>
      </c>
      <c r="F112" s="5">
        <f t="shared" si="10"/>
        <v>80000</v>
      </c>
      <c r="G112" s="5">
        <f t="shared" si="10"/>
        <v>80000</v>
      </c>
    </row>
    <row r="113" spans="1:7" ht="12.6" thickBot="1">
      <c r="A113" s="28" t="s">
        <v>83</v>
      </c>
      <c r="B113" s="29" t="s">
        <v>126</v>
      </c>
      <c r="C113" s="30" t="s">
        <v>71</v>
      </c>
      <c r="D113" s="30" t="s">
        <v>85</v>
      </c>
      <c r="E113" s="30">
        <v>244</v>
      </c>
      <c r="F113" s="31">
        <v>80000</v>
      </c>
      <c r="G113" s="31">
        <v>80000</v>
      </c>
    </row>
    <row r="114" spans="1:7" ht="24" thickBot="1">
      <c r="A114" s="23" t="s">
        <v>141</v>
      </c>
      <c r="B114" s="2" t="s">
        <v>126</v>
      </c>
      <c r="C114" s="1" t="s">
        <v>71</v>
      </c>
      <c r="D114" s="1" t="s">
        <v>86</v>
      </c>
      <c r="E114" s="1"/>
      <c r="F114" s="5">
        <f t="shared" ref="F114:G116" si="11">F115</f>
        <v>250000</v>
      </c>
      <c r="G114" s="5">
        <f t="shared" si="11"/>
        <v>165723.88</v>
      </c>
    </row>
    <row r="115" spans="1:7" ht="24.6" thickBot="1">
      <c r="A115" s="24" t="s">
        <v>26</v>
      </c>
      <c r="B115" s="4" t="s">
        <v>126</v>
      </c>
      <c r="C115" s="1" t="s">
        <v>71</v>
      </c>
      <c r="D115" s="1" t="s">
        <v>86</v>
      </c>
      <c r="E115" s="1">
        <v>240</v>
      </c>
      <c r="F115" s="5">
        <f t="shared" si="11"/>
        <v>250000</v>
      </c>
      <c r="G115" s="5">
        <f t="shared" si="11"/>
        <v>165723.88</v>
      </c>
    </row>
    <row r="116" spans="1:7" ht="24.6" thickBot="1">
      <c r="A116" s="24" t="s">
        <v>46</v>
      </c>
      <c r="B116" s="2" t="s">
        <v>126</v>
      </c>
      <c r="C116" s="1" t="s">
        <v>71</v>
      </c>
      <c r="D116" s="1" t="s">
        <v>86</v>
      </c>
      <c r="E116" s="1">
        <v>244</v>
      </c>
      <c r="F116" s="5">
        <f t="shared" si="11"/>
        <v>250000</v>
      </c>
      <c r="G116" s="5">
        <f t="shared" si="11"/>
        <v>165723.88</v>
      </c>
    </row>
    <row r="117" spans="1:7" ht="12.6" thickBot="1">
      <c r="A117" s="55" t="s">
        <v>30</v>
      </c>
      <c r="B117" s="29" t="s">
        <v>126</v>
      </c>
      <c r="C117" s="30" t="s">
        <v>71</v>
      </c>
      <c r="D117" s="30" t="s">
        <v>86</v>
      </c>
      <c r="E117" s="30">
        <v>244</v>
      </c>
      <c r="F117" s="56">
        <v>250000</v>
      </c>
      <c r="G117" s="56">
        <v>165723.88</v>
      </c>
    </row>
    <row r="118" spans="1:7" ht="12.6" thickBot="1">
      <c r="A118" s="23" t="s">
        <v>142</v>
      </c>
      <c r="B118" s="2" t="s">
        <v>126</v>
      </c>
      <c r="C118" s="1" t="s">
        <v>71</v>
      </c>
      <c r="D118" s="1" t="s">
        <v>133</v>
      </c>
      <c r="E118" s="1"/>
      <c r="F118" s="5">
        <f t="shared" ref="F118:G120" si="12">F119</f>
        <v>200000</v>
      </c>
      <c r="G118" s="5">
        <f t="shared" si="12"/>
        <v>200000</v>
      </c>
    </row>
    <row r="119" spans="1:7" ht="24.6" thickBot="1">
      <c r="A119" s="24" t="s">
        <v>26</v>
      </c>
      <c r="B119" s="4" t="s">
        <v>126</v>
      </c>
      <c r="C119" s="1" t="s">
        <v>71</v>
      </c>
      <c r="D119" s="1" t="s">
        <v>133</v>
      </c>
      <c r="E119" s="1">
        <v>240</v>
      </c>
      <c r="F119" s="5">
        <f t="shared" si="12"/>
        <v>200000</v>
      </c>
      <c r="G119" s="5">
        <f t="shared" si="12"/>
        <v>200000</v>
      </c>
    </row>
    <row r="120" spans="1:7" ht="24.6" thickBot="1">
      <c r="A120" s="24" t="s">
        <v>46</v>
      </c>
      <c r="B120" s="2" t="s">
        <v>126</v>
      </c>
      <c r="C120" s="1" t="s">
        <v>71</v>
      </c>
      <c r="D120" s="1" t="s">
        <v>133</v>
      </c>
      <c r="E120" s="1">
        <v>244</v>
      </c>
      <c r="F120" s="5">
        <f t="shared" si="12"/>
        <v>200000</v>
      </c>
      <c r="G120" s="5">
        <f t="shared" si="12"/>
        <v>200000</v>
      </c>
    </row>
    <row r="121" spans="1:7" ht="12.6" thickBot="1">
      <c r="A121" s="55" t="s">
        <v>30</v>
      </c>
      <c r="B121" s="29" t="s">
        <v>126</v>
      </c>
      <c r="C121" s="30" t="s">
        <v>71</v>
      </c>
      <c r="D121" s="30" t="s">
        <v>133</v>
      </c>
      <c r="E121" s="30">
        <v>244</v>
      </c>
      <c r="F121" s="56">
        <v>200000</v>
      </c>
      <c r="G121" s="56">
        <v>200000</v>
      </c>
    </row>
    <row r="122" spans="1:7" ht="14.4" thickBot="1">
      <c r="A122" s="34" t="s">
        <v>87</v>
      </c>
      <c r="B122" s="35" t="s">
        <v>126</v>
      </c>
      <c r="C122" s="36" t="s">
        <v>89</v>
      </c>
      <c r="D122" s="36"/>
      <c r="E122" s="36"/>
      <c r="F122" s="37">
        <f t="shared" ref="F122:G129" si="13">F123</f>
        <v>10000</v>
      </c>
      <c r="G122" s="37">
        <f t="shared" si="13"/>
        <v>10000</v>
      </c>
    </row>
    <row r="123" spans="1:7" ht="12.6" thickBot="1">
      <c r="A123" s="24" t="s">
        <v>88</v>
      </c>
      <c r="B123" s="2" t="s">
        <v>126</v>
      </c>
      <c r="C123" s="1" t="s">
        <v>89</v>
      </c>
      <c r="D123" s="1" t="s">
        <v>39</v>
      </c>
      <c r="E123" s="1"/>
      <c r="F123" s="5">
        <f t="shared" si="13"/>
        <v>10000</v>
      </c>
      <c r="G123" s="5">
        <f t="shared" si="13"/>
        <v>10000</v>
      </c>
    </row>
    <row r="124" spans="1:7" ht="36.6" thickBot="1">
      <c r="A124" s="27" t="s">
        <v>9</v>
      </c>
      <c r="B124" s="20" t="s">
        <v>126</v>
      </c>
      <c r="C124" s="19" t="s">
        <v>89</v>
      </c>
      <c r="D124" s="19" t="s">
        <v>39</v>
      </c>
      <c r="E124" s="19"/>
      <c r="F124" s="21">
        <f t="shared" si="13"/>
        <v>10000</v>
      </c>
      <c r="G124" s="21">
        <f t="shared" si="13"/>
        <v>10000</v>
      </c>
    </row>
    <row r="125" spans="1:7" ht="36.6" thickBot="1">
      <c r="A125" s="24" t="s">
        <v>11</v>
      </c>
      <c r="B125" s="2" t="s">
        <v>126</v>
      </c>
      <c r="C125" s="1" t="s">
        <v>89</v>
      </c>
      <c r="D125" s="1" t="s">
        <v>12</v>
      </c>
      <c r="E125" s="1"/>
      <c r="F125" s="5">
        <f t="shared" si="13"/>
        <v>10000</v>
      </c>
      <c r="G125" s="5">
        <f t="shared" si="13"/>
        <v>10000</v>
      </c>
    </row>
    <row r="126" spans="1:7" ht="24.6" thickBot="1">
      <c r="A126" s="24" t="s">
        <v>90</v>
      </c>
      <c r="B126" s="2" t="s">
        <v>126</v>
      </c>
      <c r="C126" s="1" t="s">
        <v>89</v>
      </c>
      <c r="D126" s="1" t="s">
        <v>91</v>
      </c>
      <c r="E126" s="1"/>
      <c r="F126" s="5">
        <f t="shared" si="13"/>
        <v>10000</v>
      </c>
      <c r="G126" s="5">
        <f t="shared" si="13"/>
        <v>10000</v>
      </c>
    </row>
    <row r="127" spans="1:7" ht="24.6" thickBot="1">
      <c r="A127" s="24" t="s">
        <v>15</v>
      </c>
      <c r="B127" s="4" t="s">
        <v>126</v>
      </c>
      <c r="C127" s="1" t="s">
        <v>89</v>
      </c>
      <c r="D127" s="1" t="s">
        <v>91</v>
      </c>
      <c r="E127" s="1">
        <v>200</v>
      </c>
      <c r="F127" s="5">
        <f t="shared" si="13"/>
        <v>10000</v>
      </c>
      <c r="G127" s="5">
        <f t="shared" si="13"/>
        <v>10000</v>
      </c>
    </row>
    <row r="128" spans="1:7" ht="24.6" thickBot="1">
      <c r="A128" s="24" t="s">
        <v>26</v>
      </c>
      <c r="B128" s="2" t="s">
        <v>126</v>
      </c>
      <c r="C128" s="1" t="s">
        <v>89</v>
      </c>
      <c r="D128" s="1" t="s">
        <v>91</v>
      </c>
      <c r="E128" s="1">
        <v>240</v>
      </c>
      <c r="F128" s="5">
        <f t="shared" si="13"/>
        <v>10000</v>
      </c>
      <c r="G128" s="5">
        <f t="shared" si="13"/>
        <v>10000</v>
      </c>
    </row>
    <row r="129" spans="1:7" ht="24.6" thickBot="1">
      <c r="A129" s="24" t="s">
        <v>46</v>
      </c>
      <c r="B129" s="2" t="s">
        <v>126</v>
      </c>
      <c r="C129" s="1" t="s">
        <v>89</v>
      </c>
      <c r="D129" s="1" t="s">
        <v>91</v>
      </c>
      <c r="E129" s="1">
        <v>244</v>
      </c>
      <c r="F129" s="5">
        <f t="shared" si="13"/>
        <v>10000</v>
      </c>
      <c r="G129" s="5">
        <f t="shared" si="13"/>
        <v>10000</v>
      </c>
    </row>
    <row r="130" spans="1:7" ht="12.6" thickBot="1">
      <c r="A130" s="28" t="s">
        <v>83</v>
      </c>
      <c r="B130" s="29" t="s">
        <v>126</v>
      </c>
      <c r="C130" s="30" t="s">
        <v>89</v>
      </c>
      <c r="D130" s="30" t="s">
        <v>91</v>
      </c>
      <c r="E130" s="30">
        <v>244</v>
      </c>
      <c r="F130" s="31">
        <v>10000</v>
      </c>
      <c r="G130" s="31">
        <v>10000</v>
      </c>
    </row>
    <row r="131" spans="1:7" ht="14.4" thickBot="1">
      <c r="A131" s="34" t="s">
        <v>92</v>
      </c>
      <c r="B131" s="35" t="s">
        <v>126</v>
      </c>
      <c r="C131" s="36" t="s">
        <v>93</v>
      </c>
      <c r="D131" s="36" t="s">
        <v>94</v>
      </c>
      <c r="E131" s="36"/>
      <c r="F131" s="37">
        <f t="shared" ref="F131:G134" si="14">F132</f>
        <v>3600000</v>
      </c>
      <c r="G131" s="37">
        <f t="shared" si="14"/>
        <v>3600000</v>
      </c>
    </row>
    <row r="132" spans="1:7" ht="36.6" thickBot="1">
      <c r="A132" s="27" t="s">
        <v>95</v>
      </c>
      <c r="B132" s="20" t="s">
        <v>126</v>
      </c>
      <c r="C132" s="19" t="s">
        <v>93</v>
      </c>
      <c r="D132" s="19" t="s">
        <v>96</v>
      </c>
      <c r="E132" s="19"/>
      <c r="F132" s="21">
        <f t="shared" si="14"/>
        <v>3600000</v>
      </c>
      <c r="G132" s="21">
        <f t="shared" si="14"/>
        <v>3600000</v>
      </c>
    </row>
    <row r="133" spans="1:7" ht="12.6" thickBot="1">
      <c r="A133" s="24" t="s">
        <v>97</v>
      </c>
      <c r="B133" s="2" t="s">
        <v>126</v>
      </c>
      <c r="C133" s="1" t="s">
        <v>93</v>
      </c>
      <c r="D133" s="1" t="s">
        <v>98</v>
      </c>
      <c r="E133" s="1">
        <v>500</v>
      </c>
      <c r="F133" s="5">
        <f t="shared" si="14"/>
        <v>3600000</v>
      </c>
      <c r="G133" s="5">
        <f t="shared" si="14"/>
        <v>3600000</v>
      </c>
    </row>
    <row r="134" spans="1:7" ht="12.6" thickBot="1">
      <c r="A134" s="24" t="s">
        <v>99</v>
      </c>
      <c r="B134" s="2" t="s">
        <v>126</v>
      </c>
      <c r="C134" s="1" t="s">
        <v>93</v>
      </c>
      <c r="D134" s="1" t="s">
        <v>98</v>
      </c>
      <c r="E134" s="1">
        <v>540</v>
      </c>
      <c r="F134" s="5">
        <f t="shared" si="14"/>
        <v>3600000</v>
      </c>
      <c r="G134" s="5">
        <f t="shared" si="14"/>
        <v>3600000</v>
      </c>
    </row>
    <row r="135" spans="1:7" ht="24.6" thickBot="1">
      <c r="A135" s="28" t="s">
        <v>100</v>
      </c>
      <c r="B135" s="29" t="s">
        <v>126</v>
      </c>
      <c r="C135" s="30" t="s">
        <v>93</v>
      </c>
      <c r="D135" s="30" t="s">
        <v>98</v>
      </c>
      <c r="E135" s="30">
        <v>540</v>
      </c>
      <c r="F135" s="31">
        <v>3600000</v>
      </c>
      <c r="G135" s="31">
        <v>3600000</v>
      </c>
    </row>
    <row r="136" spans="1:7" ht="14.4" thickBot="1">
      <c r="A136" s="34" t="s">
        <v>101</v>
      </c>
      <c r="B136" s="35" t="s">
        <v>126</v>
      </c>
      <c r="C136" s="36" t="s">
        <v>102</v>
      </c>
      <c r="D136" s="36"/>
      <c r="E136" s="36"/>
      <c r="F136" s="37">
        <f>F137</f>
        <v>232850</v>
      </c>
      <c r="G136" s="37">
        <f>G137</f>
        <v>232850</v>
      </c>
    </row>
    <row r="137" spans="1:7" ht="12.6" thickBot="1">
      <c r="A137" s="24" t="s">
        <v>103</v>
      </c>
      <c r="B137" s="2" t="s">
        <v>126</v>
      </c>
      <c r="C137" s="1" t="s">
        <v>102</v>
      </c>
      <c r="D137" s="1" t="s">
        <v>105</v>
      </c>
      <c r="E137" s="1"/>
      <c r="F137" s="5">
        <f>F138</f>
        <v>232850</v>
      </c>
      <c r="G137" s="5">
        <f>G138</f>
        <v>232850</v>
      </c>
    </row>
    <row r="138" spans="1:7" ht="24.6" thickBot="1">
      <c r="A138" s="27" t="s">
        <v>104</v>
      </c>
      <c r="B138" s="20" t="s">
        <v>126</v>
      </c>
      <c r="C138" s="19" t="s">
        <v>102</v>
      </c>
      <c r="D138" s="19" t="s">
        <v>105</v>
      </c>
      <c r="E138" s="19"/>
      <c r="F138" s="21">
        <f>F139+F145</f>
        <v>232850</v>
      </c>
      <c r="G138" s="21">
        <f>G139+G145</f>
        <v>232850</v>
      </c>
    </row>
    <row r="139" spans="1:7" ht="24.6" thickBot="1">
      <c r="A139" s="24" t="s">
        <v>106</v>
      </c>
      <c r="B139" s="2" t="s">
        <v>126</v>
      </c>
      <c r="C139" s="1" t="s">
        <v>102</v>
      </c>
      <c r="D139" s="1" t="s">
        <v>107</v>
      </c>
      <c r="E139" s="1">
        <v>300</v>
      </c>
      <c r="F139" s="5">
        <f>F140+F142</f>
        <v>162850</v>
      </c>
      <c r="G139" s="5">
        <f>G140+G142</f>
        <v>162850</v>
      </c>
    </row>
    <row r="140" spans="1:7" ht="12.6" thickBot="1">
      <c r="A140" s="24" t="s">
        <v>108</v>
      </c>
      <c r="B140" s="2" t="s">
        <v>126</v>
      </c>
      <c r="C140" s="1" t="s">
        <v>102</v>
      </c>
      <c r="D140" s="1" t="s">
        <v>109</v>
      </c>
      <c r="E140" s="1">
        <v>312</v>
      </c>
      <c r="F140" s="5">
        <f>F141</f>
        <v>152850</v>
      </c>
      <c r="G140" s="5">
        <f>G141</f>
        <v>152850</v>
      </c>
    </row>
    <row r="141" spans="1:7" ht="24.6" thickBot="1">
      <c r="A141" s="28" t="s">
        <v>110</v>
      </c>
      <c r="B141" s="29" t="s">
        <v>126</v>
      </c>
      <c r="C141" s="30" t="s">
        <v>102</v>
      </c>
      <c r="D141" s="30" t="s">
        <v>109</v>
      </c>
      <c r="E141" s="30">
        <v>312</v>
      </c>
      <c r="F141" s="31">
        <v>152850</v>
      </c>
      <c r="G141" s="31">
        <v>152850</v>
      </c>
    </row>
    <row r="142" spans="1:7" ht="12.6" thickBot="1">
      <c r="A142" s="24" t="s">
        <v>111</v>
      </c>
      <c r="B142" s="2" t="s">
        <v>126</v>
      </c>
      <c r="C142" s="1" t="s">
        <v>102</v>
      </c>
      <c r="D142" s="1" t="s">
        <v>112</v>
      </c>
      <c r="E142" s="1">
        <v>360</v>
      </c>
      <c r="F142" s="5">
        <f>F143</f>
        <v>10000</v>
      </c>
      <c r="G142" s="5">
        <f>G143</f>
        <v>10000</v>
      </c>
    </row>
    <row r="143" spans="1:7" ht="24.6" thickBot="1">
      <c r="A143" s="24" t="s">
        <v>113</v>
      </c>
      <c r="B143" s="2" t="s">
        <v>126</v>
      </c>
      <c r="C143" s="1" t="s">
        <v>102</v>
      </c>
      <c r="D143" s="1" t="s">
        <v>112</v>
      </c>
      <c r="E143" s="1">
        <v>360</v>
      </c>
      <c r="F143" s="5">
        <f>F144</f>
        <v>10000</v>
      </c>
      <c r="G143" s="5">
        <f>G144</f>
        <v>10000</v>
      </c>
    </row>
    <row r="144" spans="1:7" ht="12.6" thickBot="1">
      <c r="A144" s="28" t="s">
        <v>114</v>
      </c>
      <c r="B144" s="29" t="s">
        <v>126</v>
      </c>
      <c r="C144" s="30" t="s">
        <v>102</v>
      </c>
      <c r="D144" s="30" t="s">
        <v>112</v>
      </c>
      <c r="E144" s="30">
        <v>360</v>
      </c>
      <c r="F144" s="31">
        <v>10000</v>
      </c>
      <c r="G144" s="31">
        <v>10000</v>
      </c>
    </row>
    <row r="145" spans="1:7" ht="84.6" thickBot="1">
      <c r="A145" s="26" t="s">
        <v>115</v>
      </c>
      <c r="B145" s="2" t="s">
        <v>126</v>
      </c>
      <c r="C145" s="1" t="s">
        <v>102</v>
      </c>
      <c r="D145" s="1" t="s">
        <v>116</v>
      </c>
      <c r="E145" s="1"/>
      <c r="F145" s="5">
        <f t="shared" ref="F145:G147" si="15">F146</f>
        <v>70000</v>
      </c>
      <c r="G145" s="5">
        <f t="shared" si="15"/>
        <v>70000</v>
      </c>
    </row>
    <row r="146" spans="1:7" ht="12.6" thickBot="1">
      <c r="A146" s="24" t="s">
        <v>97</v>
      </c>
      <c r="B146" s="2" t="s">
        <v>126</v>
      </c>
      <c r="C146" s="1" t="s">
        <v>102</v>
      </c>
      <c r="D146" s="1" t="s">
        <v>117</v>
      </c>
      <c r="E146" s="1">
        <v>500</v>
      </c>
      <c r="F146" s="5">
        <f t="shared" si="15"/>
        <v>70000</v>
      </c>
      <c r="G146" s="5">
        <f t="shared" si="15"/>
        <v>70000</v>
      </c>
    </row>
    <row r="147" spans="1:7" ht="12.6" thickBot="1">
      <c r="A147" s="24" t="s">
        <v>99</v>
      </c>
      <c r="B147" s="2" t="s">
        <v>126</v>
      </c>
      <c r="C147" s="1" t="s">
        <v>102</v>
      </c>
      <c r="D147" s="1" t="s">
        <v>117</v>
      </c>
      <c r="E147" s="1">
        <v>540</v>
      </c>
      <c r="F147" s="5">
        <f t="shared" si="15"/>
        <v>70000</v>
      </c>
      <c r="G147" s="5">
        <f t="shared" si="15"/>
        <v>70000</v>
      </c>
    </row>
    <row r="148" spans="1:7" ht="24.6" thickBot="1">
      <c r="A148" s="28" t="s">
        <v>100</v>
      </c>
      <c r="B148" s="29" t="s">
        <v>126</v>
      </c>
      <c r="C148" s="30" t="s">
        <v>102</v>
      </c>
      <c r="D148" s="30" t="s">
        <v>117</v>
      </c>
      <c r="E148" s="30">
        <v>540</v>
      </c>
      <c r="F148" s="31">
        <v>70000</v>
      </c>
      <c r="G148" s="31">
        <v>70000</v>
      </c>
    </row>
    <row r="149" spans="1:7" ht="14.4" thickBot="1">
      <c r="A149" s="34" t="s">
        <v>118</v>
      </c>
      <c r="B149" s="35" t="s">
        <v>126</v>
      </c>
      <c r="C149" s="36">
        <v>1101</v>
      </c>
      <c r="D149" s="36"/>
      <c r="E149" s="36"/>
      <c r="F149" s="37">
        <f>F150</f>
        <v>1000</v>
      </c>
      <c r="G149" s="37">
        <f>G150</f>
        <v>1000</v>
      </c>
    </row>
    <row r="150" spans="1:7" ht="12.6" thickBot="1">
      <c r="A150" s="24" t="s">
        <v>119</v>
      </c>
      <c r="B150" s="2" t="s">
        <v>126</v>
      </c>
      <c r="C150" s="1" t="s">
        <v>120</v>
      </c>
      <c r="D150" s="1"/>
      <c r="E150" s="1"/>
      <c r="F150" s="5">
        <f>F151</f>
        <v>1000</v>
      </c>
      <c r="G150" s="5">
        <f>G151</f>
        <v>1000</v>
      </c>
    </row>
    <row r="151" spans="1:7" ht="24.6" thickBot="1">
      <c r="A151" s="27" t="s">
        <v>121</v>
      </c>
      <c r="B151" s="20" t="s">
        <v>126</v>
      </c>
      <c r="C151" s="19" t="s">
        <v>120</v>
      </c>
      <c r="D151" s="19" t="s">
        <v>122</v>
      </c>
      <c r="E151" s="19"/>
      <c r="F151" s="21">
        <f t="shared" ref="F151:G151" si="16">F152</f>
        <v>1000</v>
      </c>
      <c r="G151" s="21">
        <f t="shared" si="16"/>
        <v>1000</v>
      </c>
    </row>
    <row r="152" spans="1:7" ht="60.6" thickBot="1">
      <c r="A152" s="24" t="s">
        <v>123</v>
      </c>
      <c r="B152" s="2" t="s">
        <v>126</v>
      </c>
      <c r="C152" s="1" t="s">
        <v>120</v>
      </c>
      <c r="D152" s="1" t="s">
        <v>124</v>
      </c>
      <c r="E152" s="1"/>
      <c r="F152" s="5">
        <f t="shared" ref="F152:G154" si="17">F153</f>
        <v>1000</v>
      </c>
      <c r="G152" s="5">
        <f t="shared" si="17"/>
        <v>1000</v>
      </c>
    </row>
    <row r="153" spans="1:7" ht="12.6" thickBot="1">
      <c r="A153" s="24" t="s">
        <v>97</v>
      </c>
      <c r="B153" s="2" t="s">
        <v>126</v>
      </c>
      <c r="C153" s="1" t="s">
        <v>120</v>
      </c>
      <c r="D153" s="1" t="s">
        <v>124</v>
      </c>
      <c r="E153" s="1">
        <v>500</v>
      </c>
      <c r="F153" s="5">
        <f t="shared" si="17"/>
        <v>1000</v>
      </c>
      <c r="G153" s="5">
        <f t="shared" si="17"/>
        <v>1000</v>
      </c>
    </row>
    <row r="154" spans="1:7" ht="12.6" thickBot="1">
      <c r="A154" s="24" t="s">
        <v>99</v>
      </c>
      <c r="B154" s="2" t="s">
        <v>126</v>
      </c>
      <c r="C154" s="1" t="s">
        <v>120</v>
      </c>
      <c r="D154" s="1" t="s">
        <v>125</v>
      </c>
      <c r="E154" s="1">
        <v>540</v>
      </c>
      <c r="F154" s="5">
        <f t="shared" si="17"/>
        <v>1000</v>
      </c>
      <c r="G154" s="5">
        <f t="shared" si="17"/>
        <v>1000</v>
      </c>
    </row>
    <row r="155" spans="1:7" ht="24.6" thickBot="1">
      <c r="A155" s="28" t="s">
        <v>100</v>
      </c>
      <c r="B155" s="29" t="s">
        <v>126</v>
      </c>
      <c r="C155" s="30" t="s">
        <v>120</v>
      </c>
      <c r="D155" s="30" t="s">
        <v>125</v>
      </c>
      <c r="E155" s="30">
        <v>540</v>
      </c>
      <c r="F155" s="31">
        <v>1000</v>
      </c>
      <c r="G155" s="31">
        <v>1000</v>
      </c>
    </row>
  </sheetData>
  <mergeCells count="2">
    <mergeCell ref="A10:G10"/>
    <mergeCell ref="D2:G7"/>
  </mergeCells>
  <pageMargins left="0.31496062992125984" right="0.31496062992125984" top="0.74803149606299213" bottom="0.74803149606299213" header="0.19685039370078741" footer="0.31496062992125984"/>
  <pageSetup paperSize="9" scale="8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2:Z155"/>
  <sheetViews>
    <sheetView topLeftCell="A14" workbookViewId="0">
      <selection activeCell="F39" sqref="F39"/>
    </sheetView>
  </sheetViews>
  <sheetFormatPr defaultRowHeight="13.8"/>
  <cols>
    <col min="1" max="1" width="42.77734375" style="8" customWidth="1"/>
    <col min="2" max="2" width="10.44140625" style="8" customWidth="1"/>
    <col min="3" max="3" width="12.6640625" style="8" customWidth="1"/>
    <col min="4" max="4" width="13.33203125" style="8" customWidth="1"/>
    <col min="5" max="5" width="14.44140625" style="8" customWidth="1"/>
    <col min="6" max="6" width="13.109375" style="8" customWidth="1"/>
    <col min="7" max="16384" width="8.88671875" style="8"/>
  </cols>
  <sheetData>
    <row r="2" spans="1:26" ht="13.8" customHeight="1">
      <c r="B2" s="69" t="s">
        <v>155</v>
      </c>
      <c r="C2" s="69"/>
      <c r="D2" s="69"/>
      <c r="E2" s="69"/>
    </row>
    <row r="3" spans="1:26">
      <c r="B3" s="69"/>
      <c r="C3" s="69"/>
      <c r="D3" s="69"/>
      <c r="E3" s="69"/>
    </row>
    <row r="4" spans="1:26">
      <c r="B4" s="69"/>
      <c r="C4" s="69"/>
      <c r="D4" s="69"/>
      <c r="E4" s="69"/>
    </row>
    <row r="5" spans="1:26">
      <c r="B5" s="69"/>
      <c r="C5" s="69"/>
      <c r="D5" s="69"/>
      <c r="E5" s="69"/>
    </row>
    <row r="6" spans="1:26" ht="13.8" customHeight="1">
      <c r="A6" s="71" t="s">
        <v>148</v>
      </c>
      <c r="B6" s="71"/>
      <c r="C6" s="71"/>
      <c r="D6" s="71"/>
      <c r="E6" s="71"/>
    </row>
    <row r="7" spans="1:26" ht="40.5" customHeight="1">
      <c r="A7" s="71"/>
      <c r="B7" s="71"/>
      <c r="C7" s="71"/>
      <c r="D7" s="71"/>
      <c r="E7" s="71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>
      <c r="A8" s="71"/>
      <c r="B8" s="71"/>
      <c r="C8" s="71"/>
      <c r="D8" s="71"/>
      <c r="E8" s="71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.5" customHeight="1" thickBot="1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36" hidden="1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s="66" customFormat="1" ht="46.2" thickBot="1">
      <c r="A11" s="15" t="s">
        <v>1</v>
      </c>
      <c r="B11" s="15" t="s">
        <v>137</v>
      </c>
      <c r="C11" s="15" t="s">
        <v>134</v>
      </c>
      <c r="D11" s="15" t="s">
        <v>3</v>
      </c>
      <c r="E11" s="15" t="s">
        <v>147</v>
      </c>
    </row>
    <row r="12" spans="1:26" s="12" customFormat="1" ht="14.4" thickBot="1">
      <c r="A12" s="14">
        <v>1</v>
      </c>
      <c r="B12" s="16">
        <v>2</v>
      </c>
      <c r="C12" s="16">
        <v>3</v>
      </c>
      <c r="D12" s="16">
        <v>4</v>
      </c>
      <c r="E12" s="16">
        <v>5</v>
      </c>
    </row>
    <row r="13" spans="1:26" ht="35.4" thickBot="1">
      <c r="A13" s="38" t="s">
        <v>4</v>
      </c>
      <c r="B13" s="40"/>
      <c r="C13" s="40"/>
      <c r="D13" s="40"/>
      <c r="E13" s="41">
        <f>E14+E64+E71+E82+E122+E131+E136+E149</f>
        <v>9951695</v>
      </c>
      <c r="F13" s="8">
        <v>9951695</v>
      </c>
      <c r="G13" s="11">
        <f>F13-E13</f>
        <v>0</v>
      </c>
    </row>
    <row r="14" spans="1:26" ht="14.4" thickBot="1">
      <c r="A14" s="34" t="s">
        <v>5</v>
      </c>
      <c r="B14" s="36" t="s">
        <v>6</v>
      </c>
      <c r="C14" s="36"/>
      <c r="D14" s="36"/>
      <c r="E14" s="37">
        <f>E15+E22+E49+E56</f>
        <v>3825395.9</v>
      </c>
      <c r="F14" s="11"/>
    </row>
    <row r="15" spans="1:26" ht="46.8" thickBot="1">
      <c r="A15" s="42" t="s">
        <v>7</v>
      </c>
      <c r="B15" s="44" t="s">
        <v>8</v>
      </c>
      <c r="C15" s="44"/>
      <c r="D15" s="44"/>
      <c r="E15" s="45">
        <f t="shared" ref="E15:E20" si="0">E16</f>
        <v>84000</v>
      </c>
    </row>
    <row r="16" spans="1:26" ht="48.6" thickBot="1">
      <c r="A16" s="27" t="s">
        <v>9</v>
      </c>
      <c r="B16" s="19" t="s">
        <v>8</v>
      </c>
      <c r="C16" s="19" t="s">
        <v>10</v>
      </c>
      <c r="D16" s="19"/>
      <c r="E16" s="21">
        <f t="shared" si="0"/>
        <v>84000</v>
      </c>
    </row>
    <row r="17" spans="1:5" ht="36.6" thickBot="1">
      <c r="A17" s="24" t="s">
        <v>11</v>
      </c>
      <c r="B17" s="1" t="s">
        <v>8</v>
      </c>
      <c r="C17" s="1" t="s">
        <v>12</v>
      </c>
      <c r="D17" s="1"/>
      <c r="E17" s="5">
        <f t="shared" si="0"/>
        <v>84000</v>
      </c>
    </row>
    <row r="18" spans="1:5" ht="24.6" thickBot="1">
      <c r="A18" s="24" t="s">
        <v>13</v>
      </c>
      <c r="B18" s="1" t="s">
        <v>8</v>
      </c>
      <c r="C18" s="1" t="s">
        <v>14</v>
      </c>
      <c r="D18" s="1"/>
      <c r="E18" s="5">
        <f t="shared" si="0"/>
        <v>84000</v>
      </c>
    </row>
    <row r="19" spans="1:5" ht="24.6" thickBot="1">
      <c r="A19" s="24" t="s">
        <v>15</v>
      </c>
      <c r="B19" s="1" t="s">
        <v>8</v>
      </c>
      <c r="C19" s="1" t="s">
        <v>14</v>
      </c>
      <c r="D19" s="1">
        <v>100</v>
      </c>
      <c r="E19" s="5">
        <f t="shared" si="0"/>
        <v>84000</v>
      </c>
    </row>
    <row r="20" spans="1:5" ht="24.6" thickBot="1">
      <c r="A20" s="24" t="s">
        <v>16</v>
      </c>
      <c r="B20" s="1" t="s">
        <v>8</v>
      </c>
      <c r="C20" s="1" t="s">
        <v>14</v>
      </c>
      <c r="D20" s="1">
        <v>110</v>
      </c>
      <c r="E20" s="5">
        <f t="shared" si="0"/>
        <v>84000</v>
      </c>
    </row>
    <row r="21" spans="1:5" s="32" customFormat="1" ht="24.6" thickBot="1">
      <c r="A21" s="28" t="s">
        <v>13</v>
      </c>
      <c r="B21" s="30" t="s">
        <v>8</v>
      </c>
      <c r="C21" s="30" t="s">
        <v>14</v>
      </c>
      <c r="D21" s="30">
        <v>123</v>
      </c>
      <c r="E21" s="31">
        <v>84000</v>
      </c>
    </row>
    <row r="22" spans="1:5" ht="46.8" thickBot="1">
      <c r="A22" s="42" t="s">
        <v>17</v>
      </c>
      <c r="B22" s="44" t="s">
        <v>18</v>
      </c>
      <c r="C22" s="44"/>
      <c r="D22" s="44"/>
      <c r="E22" s="45">
        <f>E23</f>
        <v>3473595.9</v>
      </c>
    </row>
    <row r="23" spans="1:5" ht="36.6" thickBot="1">
      <c r="A23" s="24" t="s">
        <v>17</v>
      </c>
      <c r="B23" s="1" t="s">
        <v>18</v>
      </c>
      <c r="C23" s="1" t="s">
        <v>19</v>
      </c>
      <c r="D23" s="1"/>
      <c r="E23" s="5">
        <f>E24</f>
        <v>3473595.9</v>
      </c>
    </row>
    <row r="24" spans="1:5" ht="48.6" thickBot="1">
      <c r="A24" s="27" t="s">
        <v>9</v>
      </c>
      <c r="B24" s="19" t="s">
        <v>18</v>
      </c>
      <c r="C24" s="19" t="s">
        <v>19</v>
      </c>
      <c r="D24" s="19"/>
      <c r="E24" s="21">
        <f>E25</f>
        <v>3473595.9</v>
      </c>
    </row>
    <row r="25" spans="1:5" ht="36.6" thickBot="1">
      <c r="A25" s="24" t="s">
        <v>11</v>
      </c>
      <c r="B25" s="1" t="s">
        <v>18</v>
      </c>
      <c r="C25" s="1" t="s">
        <v>12</v>
      </c>
      <c r="D25" s="1"/>
      <c r="E25" s="5">
        <f>E26+E44</f>
        <v>3473595.9</v>
      </c>
    </row>
    <row r="26" spans="1:5" s="33" customFormat="1" ht="14.4" thickBot="1">
      <c r="A26" s="23" t="s">
        <v>20</v>
      </c>
      <c r="B26" s="3" t="s">
        <v>18</v>
      </c>
      <c r="C26" s="3" t="s">
        <v>21</v>
      </c>
      <c r="D26" s="47"/>
      <c r="E26" s="6">
        <f>E27+E35+E42</f>
        <v>2946993.9</v>
      </c>
    </row>
    <row r="27" spans="1:5" ht="60.6" thickBot="1">
      <c r="A27" s="24" t="s">
        <v>22</v>
      </c>
      <c r="B27" s="1" t="s">
        <v>18</v>
      </c>
      <c r="C27" s="1" t="s">
        <v>21</v>
      </c>
      <c r="D27" s="1">
        <v>100</v>
      </c>
      <c r="E27" s="5">
        <f>E28</f>
        <v>2155675.9</v>
      </c>
    </row>
    <row r="28" spans="1:5" ht="24.6" thickBot="1">
      <c r="A28" s="24" t="s">
        <v>23</v>
      </c>
      <c r="B28" s="1" t="s">
        <v>18</v>
      </c>
      <c r="C28" s="1" t="s">
        <v>21</v>
      </c>
      <c r="D28" s="1">
        <v>120</v>
      </c>
      <c r="E28" s="5">
        <f>E29+E30</f>
        <v>2155675.9</v>
      </c>
    </row>
    <row r="29" spans="1:5" ht="13.2" customHeight="1" thickBot="1">
      <c r="A29" s="24" t="s">
        <v>24</v>
      </c>
      <c r="B29" s="1" t="s">
        <v>18</v>
      </c>
      <c r="C29" s="1" t="s">
        <v>21</v>
      </c>
      <c r="D29" s="1">
        <v>121</v>
      </c>
      <c r="E29" s="5">
        <f>E31+E33</f>
        <v>1655664.9</v>
      </c>
    </row>
    <row r="30" spans="1:5" ht="14.4" thickBot="1">
      <c r="A30" s="24" t="s">
        <v>25</v>
      </c>
      <c r="B30" s="1" t="s">
        <v>18</v>
      </c>
      <c r="C30" s="1" t="s">
        <v>21</v>
      </c>
      <c r="D30" s="1">
        <v>129</v>
      </c>
      <c r="E30" s="5">
        <f>E32+E34</f>
        <v>500011</v>
      </c>
    </row>
    <row r="31" spans="1:5" s="32" customFormat="1" ht="14.4" thickBot="1">
      <c r="A31" s="28" t="s">
        <v>24</v>
      </c>
      <c r="B31" s="30" t="s">
        <v>18</v>
      </c>
      <c r="C31" s="30" t="s">
        <v>138</v>
      </c>
      <c r="D31" s="30">
        <v>121</v>
      </c>
      <c r="E31" s="31">
        <v>623556</v>
      </c>
    </row>
    <row r="32" spans="1:5" s="32" customFormat="1" ht="14.4" thickBot="1">
      <c r="A32" s="28" t="s">
        <v>25</v>
      </c>
      <c r="B32" s="30" t="s">
        <v>18</v>
      </c>
      <c r="C32" s="30" t="s">
        <v>138</v>
      </c>
      <c r="D32" s="30">
        <v>129</v>
      </c>
      <c r="E32" s="31">
        <v>188314</v>
      </c>
    </row>
    <row r="33" spans="1:5" s="32" customFormat="1" ht="14.4" thickBot="1">
      <c r="A33" s="28" t="s">
        <v>24</v>
      </c>
      <c r="B33" s="30" t="s">
        <v>18</v>
      </c>
      <c r="C33" s="30" t="s">
        <v>139</v>
      </c>
      <c r="D33" s="30">
        <v>121</v>
      </c>
      <c r="E33" s="31">
        <v>1032108.9</v>
      </c>
    </row>
    <row r="34" spans="1:5" s="32" customFormat="1" ht="14.4" thickBot="1">
      <c r="A34" s="28" t="s">
        <v>25</v>
      </c>
      <c r="B34" s="30" t="s">
        <v>18</v>
      </c>
      <c r="C34" s="30" t="s">
        <v>139</v>
      </c>
      <c r="D34" s="30">
        <v>129</v>
      </c>
      <c r="E34" s="31">
        <v>311697</v>
      </c>
    </row>
    <row r="35" spans="1:5" ht="24.6" thickBot="1">
      <c r="A35" s="24" t="s">
        <v>15</v>
      </c>
      <c r="B35" s="1" t="s">
        <v>18</v>
      </c>
      <c r="C35" s="1" t="s">
        <v>21</v>
      </c>
      <c r="D35" s="1">
        <v>200</v>
      </c>
      <c r="E35" s="5">
        <f>E36</f>
        <v>786318</v>
      </c>
    </row>
    <row r="36" spans="1:5" ht="24.6" thickBot="1">
      <c r="A36" s="24" t="s">
        <v>26</v>
      </c>
      <c r="B36" s="1" t="s">
        <v>18</v>
      </c>
      <c r="C36" s="1" t="s">
        <v>21</v>
      </c>
      <c r="D36" s="1">
        <v>240</v>
      </c>
      <c r="E36" s="5">
        <f>E37+E40</f>
        <v>786318</v>
      </c>
    </row>
    <row r="37" spans="1:5" ht="24.6" thickBot="1">
      <c r="A37" s="24" t="s">
        <v>26</v>
      </c>
      <c r="B37" s="1" t="s">
        <v>18</v>
      </c>
      <c r="C37" s="1" t="s">
        <v>21</v>
      </c>
      <c r="D37" s="1">
        <v>244</v>
      </c>
      <c r="E37" s="5">
        <f>E38</f>
        <v>700000</v>
      </c>
    </row>
    <row r="38" spans="1:5" s="32" customFormat="1" ht="14.4" thickBot="1">
      <c r="A38" s="28" t="s">
        <v>30</v>
      </c>
      <c r="B38" s="30" t="s">
        <v>18</v>
      </c>
      <c r="C38" s="30" t="s">
        <v>21</v>
      </c>
      <c r="D38" s="30">
        <v>244</v>
      </c>
      <c r="E38" s="31">
        <v>700000</v>
      </c>
    </row>
    <row r="39" spans="1:5" s="32" customFormat="1" ht="14.4" thickBot="1">
      <c r="A39" s="28" t="s">
        <v>31</v>
      </c>
      <c r="B39" s="30" t="s">
        <v>18</v>
      </c>
      <c r="C39" s="30" t="s">
        <v>21</v>
      </c>
      <c r="D39" s="30">
        <v>244</v>
      </c>
      <c r="E39" s="31">
        <v>100000</v>
      </c>
    </row>
    <row r="40" spans="1:5" ht="14.4" thickBot="1">
      <c r="A40" s="24" t="s">
        <v>29</v>
      </c>
      <c r="B40" s="1" t="s">
        <v>18</v>
      </c>
      <c r="C40" s="1" t="s">
        <v>21</v>
      </c>
      <c r="D40" s="1">
        <v>247</v>
      </c>
      <c r="E40" s="5">
        <f>E41</f>
        <v>86318</v>
      </c>
    </row>
    <row r="41" spans="1:5" s="32" customFormat="1" ht="14.4" thickBot="1">
      <c r="A41" s="28" t="s">
        <v>140</v>
      </c>
      <c r="B41" s="30" t="s">
        <v>18</v>
      </c>
      <c r="C41" s="30" t="s">
        <v>21</v>
      </c>
      <c r="D41" s="30">
        <v>247</v>
      </c>
      <c r="E41" s="31">
        <v>86318</v>
      </c>
    </row>
    <row r="42" spans="1:5" ht="14.4" thickBot="1">
      <c r="A42" s="24" t="s">
        <v>135</v>
      </c>
      <c r="B42" s="1" t="s">
        <v>18</v>
      </c>
      <c r="C42" s="1" t="s">
        <v>21</v>
      </c>
      <c r="D42" s="1">
        <v>800</v>
      </c>
      <c r="E42" s="5">
        <f>E43</f>
        <v>5000</v>
      </c>
    </row>
    <row r="43" spans="1:5" s="32" customFormat="1" ht="14.4" thickBot="1">
      <c r="A43" s="28" t="s">
        <v>135</v>
      </c>
      <c r="B43" s="30" t="s">
        <v>18</v>
      </c>
      <c r="C43" s="30" t="s">
        <v>21</v>
      </c>
      <c r="D43" s="30">
        <v>853</v>
      </c>
      <c r="E43" s="31">
        <v>5000</v>
      </c>
    </row>
    <row r="44" spans="1:5" ht="35.4" thickBot="1">
      <c r="A44" s="23" t="s">
        <v>34</v>
      </c>
      <c r="B44" s="3" t="s">
        <v>18</v>
      </c>
      <c r="C44" s="3" t="s">
        <v>35</v>
      </c>
      <c r="D44" s="3"/>
      <c r="E44" s="6">
        <f>E45</f>
        <v>526602</v>
      </c>
    </row>
    <row r="45" spans="1:5" ht="60.6" thickBot="1">
      <c r="A45" s="24" t="s">
        <v>22</v>
      </c>
      <c r="B45" s="1" t="s">
        <v>18</v>
      </c>
      <c r="C45" s="1" t="s">
        <v>35</v>
      </c>
      <c r="D45" s="1">
        <v>100</v>
      </c>
      <c r="E45" s="5">
        <f>E46</f>
        <v>526602</v>
      </c>
    </row>
    <row r="46" spans="1:5" ht="22.8" customHeight="1" thickBot="1">
      <c r="A46" s="24" t="s">
        <v>23</v>
      </c>
      <c r="B46" s="1" t="s">
        <v>18</v>
      </c>
      <c r="C46" s="1" t="s">
        <v>35</v>
      </c>
      <c r="D46" s="1">
        <v>120</v>
      </c>
      <c r="E46" s="5">
        <f>E47+E48</f>
        <v>526602</v>
      </c>
    </row>
    <row r="47" spans="1:5" s="32" customFormat="1" ht="14.4" thickBot="1">
      <c r="A47" s="28" t="s">
        <v>36</v>
      </c>
      <c r="B47" s="30" t="s">
        <v>18</v>
      </c>
      <c r="C47" s="30" t="s">
        <v>35</v>
      </c>
      <c r="D47" s="30">
        <v>121</v>
      </c>
      <c r="E47" s="31">
        <v>404456</v>
      </c>
    </row>
    <row r="48" spans="1:5" s="32" customFormat="1" ht="14.4" thickBot="1">
      <c r="A48" s="28" t="s">
        <v>25</v>
      </c>
      <c r="B48" s="30" t="s">
        <v>18</v>
      </c>
      <c r="C48" s="30" t="s">
        <v>35</v>
      </c>
      <c r="D48" s="30">
        <v>129</v>
      </c>
      <c r="E48" s="31">
        <v>122146</v>
      </c>
    </row>
    <row r="49" spans="1:5" ht="14.4" thickBot="1">
      <c r="A49" s="42" t="s">
        <v>37</v>
      </c>
      <c r="B49" s="44" t="s">
        <v>38</v>
      </c>
      <c r="C49" s="44"/>
      <c r="D49" s="44"/>
      <c r="E49" s="45">
        <f t="shared" ref="E49:E54" si="1">E50</f>
        <v>9800</v>
      </c>
    </row>
    <row r="50" spans="1:5" ht="48.6" thickBot="1">
      <c r="A50" s="27" t="s">
        <v>9</v>
      </c>
      <c r="B50" s="19" t="s">
        <v>38</v>
      </c>
      <c r="C50" s="19" t="s">
        <v>39</v>
      </c>
      <c r="D50" s="19"/>
      <c r="E50" s="21">
        <f t="shared" si="1"/>
        <v>9800</v>
      </c>
    </row>
    <row r="51" spans="1:5" ht="36.6" thickBot="1">
      <c r="A51" s="24" t="s">
        <v>11</v>
      </c>
      <c r="B51" s="1" t="s">
        <v>38</v>
      </c>
      <c r="C51" s="1" t="s">
        <v>12</v>
      </c>
      <c r="D51" s="1"/>
      <c r="E51" s="5">
        <f t="shared" si="1"/>
        <v>9800</v>
      </c>
    </row>
    <row r="52" spans="1:5" ht="14.4" thickBot="1">
      <c r="A52" s="24" t="s">
        <v>40</v>
      </c>
      <c r="B52" s="1" t="s">
        <v>38</v>
      </c>
      <c r="C52" s="1" t="s">
        <v>41</v>
      </c>
      <c r="D52" s="1"/>
      <c r="E52" s="5">
        <f t="shared" si="1"/>
        <v>9800</v>
      </c>
    </row>
    <row r="53" spans="1:5" ht="14.4" thickBot="1">
      <c r="A53" s="24" t="s">
        <v>32</v>
      </c>
      <c r="B53" s="1" t="s">
        <v>38</v>
      </c>
      <c r="C53" s="1" t="s">
        <v>41</v>
      </c>
      <c r="D53" s="1">
        <v>800</v>
      </c>
      <c r="E53" s="5">
        <f t="shared" si="1"/>
        <v>9800</v>
      </c>
    </row>
    <row r="54" spans="1:5" ht="14.4" thickBot="1">
      <c r="A54" s="24" t="s">
        <v>37</v>
      </c>
      <c r="B54" s="1" t="s">
        <v>38</v>
      </c>
      <c r="C54" s="1" t="s">
        <v>41</v>
      </c>
      <c r="D54" s="1">
        <v>870</v>
      </c>
      <c r="E54" s="5">
        <f t="shared" si="1"/>
        <v>9800</v>
      </c>
    </row>
    <row r="55" spans="1:5" s="32" customFormat="1" ht="14.4" thickBot="1">
      <c r="A55" s="28" t="s">
        <v>33</v>
      </c>
      <c r="B55" s="30" t="s">
        <v>38</v>
      </c>
      <c r="C55" s="30" t="s">
        <v>41</v>
      </c>
      <c r="D55" s="30">
        <v>870</v>
      </c>
      <c r="E55" s="31">
        <v>9800</v>
      </c>
    </row>
    <row r="56" spans="1:5" ht="14.4" thickBot="1">
      <c r="A56" s="42" t="s">
        <v>42</v>
      </c>
      <c r="B56" s="44" t="s">
        <v>43</v>
      </c>
      <c r="C56" s="44"/>
      <c r="D56" s="44"/>
      <c r="E56" s="45">
        <f>E57</f>
        <v>258000</v>
      </c>
    </row>
    <row r="57" spans="1:5" ht="24.6" thickBot="1">
      <c r="A57" s="24" t="s">
        <v>44</v>
      </c>
      <c r="B57" s="1" t="s">
        <v>43</v>
      </c>
      <c r="C57" s="1" t="s">
        <v>45</v>
      </c>
      <c r="D57" s="1"/>
      <c r="E57" s="5">
        <f>E58</f>
        <v>258000</v>
      </c>
    </row>
    <row r="58" spans="1:5" ht="24.6" thickBot="1">
      <c r="A58" s="24" t="s">
        <v>26</v>
      </c>
      <c r="B58" s="1" t="s">
        <v>43</v>
      </c>
      <c r="C58" s="1" t="s">
        <v>45</v>
      </c>
      <c r="D58" s="1">
        <v>240</v>
      </c>
      <c r="E58" s="5">
        <f>E59+E62</f>
        <v>258000</v>
      </c>
    </row>
    <row r="59" spans="1:5" ht="24.6" thickBot="1">
      <c r="A59" s="24" t="s">
        <v>46</v>
      </c>
      <c r="B59" s="1" t="s">
        <v>43</v>
      </c>
      <c r="C59" s="1" t="s">
        <v>45</v>
      </c>
      <c r="D59" s="1">
        <v>244</v>
      </c>
      <c r="E59" s="5">
        <f>E60+E61</f>
        <v>253000</v>
      </c>
    </row>
    <row r="60" spans="1:5" ht="14.4" thickBot="1">
      <c r="A60" s="24" t="s">
        <v>29</v>
      </c>
      <c r="B60" s="1" t="s">
        <v>43</v>
      </c>
      <c r="C60" s="1" t="s">
        <v>45</v>
      </c>
      <c r="D60" s="1">
        <v>244</v>
      </c>
      <c r="E60" s="5">
        <v>3000</v>
      </c>
    </row>
    <row r="61" spans="1:5" s="32" customFormat="1" ht="14.4" thickBot="1">
      <c r="A61" s="28" t="s">
        <v>28</v>
      </c>
      <c r="B61" s="30" t="s">
        <v>43</v>
      </c>
      <c r="C61" s="30" t="s">
        <v>45</v>
      </c>
      <c r="D61" s="30">
        <v>244</v>
      </c>
      <c r="E61" s="31">
        <v>250000</v>
      </c>
    </row>
    <row r="62" spans="1:5" ht="14.4" thickBot="1">
      <c r="A62" s="24" t="s">
        <v>29</v>
      </c>
      <c r="B62" s="1" t="s">
        <v>43</v>
      </c>
      <c r="C62" s="1" t="s">
        <v>45</v>
      </c>
      <c r="D62" s="1">
        <v>247</v>
      </c>
      <c r="E62" s="5">
        <f>E63</f>
        <v>5000</v>
      </c>
    </row>
    <row r="63" spans="1:5" s="32" customFormat="1" ht="14.4" thickBot="1">
      <c r="A63" s="28" t="s">
        <v>28</v>
      </c>
      <c r="B63" s="30" t="s">
        <v>43</v>
      </c>
      <c r="C63" s="30" t="s">
        <v>45</v>
      </c>
      <c r="D63" s="30">
        <v>247</v>
      </c>
      <c r="E63" s="31">
        <v>5000</v>
      </c>
    </row>
    <row r="64" spans="1:5" ht="14.4" thickBot="1">
      <c r="A64" s="34" t="s">
        <v>47</v>
      </c>
      <c r="B64" s="36" t="s">
        <v>48</v>
      </c>
      <c r="C64" s="36"/>
      <c r="D64" s="36"/>
      <c r="E64" s="37">
        <f>E65</f>
        <v>62800</v>
      </c>
    </row>
    <row r="65" spans="1:5" ht="24.6" thickBot="1">
      <c r="A65" s="27" t="s">
        <v>50</v>
      </c>
      <c r="B65" s="19" t="s">
        <v>49</v>
      </c>
      <c r="C65" s="19" t="s">
        <v>51</v>
      </c>
      <c r="D65" s="48"/>
      <c r="E65" s="21">
        <f>E66</f>
        <v>62800</v>
      </c>
    </row>
    <row r="66" spans="1:5" ht="24.6" thickBot="1">
      <c r="A66" s="24" t="s">
        <v>52</v>
      </c>
      <c r="B66" s="1" t="s">
        <v>49</v>
      </c>
      <c r="C66" s="1" t="s">
        <v>53</v>
      </c>
      <c r="D66" s="7"/>
      <c r="E66" s="5">
        <f>E67</f>
        <v>62800</v>
      </c>
    </row>
    <row r="67" spans="1:5" ht="60.6" thickBot="1">
      <c r="A67" s="24" t="s">
        <v>54</v>
      </c>
      <c r="B67" s="1" t="s">
        <v>49</v>
      </c>
      <c r="C67" s="1" t="s">
        <v>53</v>
      </c>
      <c r="D67" s="1">
        <v>100</v>
      </c>
      <c r="E67" s="5">
        <f>E68</f>
        <v>62800</v>
      </c>
    </row>
    <row r="68" spans="1:5" ht="24.6" thickBot="1">
      <c r="A68" s="24" t="s">
        <v>23</v>
      </c>
      <c r="B68" s="1" t="s">
        <v>49</v>
      </c>
      <c r="C68" s="1" t="s">
        <v>53</v>
      </c>
      <c r="D68" s="1">
        <v>120</v>
      </c>
      <c r="E68" s="5">
        <f>E69+E70</f>
        <v>62800</v>
      </c>
    </row>
    <row r="69" spans="1:5" s="32" customFormat="1" ht="14.4" thickBot="1">
      <c r="A69" s="28" t="s">
        <v>24</v>
      </c>
      <c r="B69" s="30" t="s">
        <v>49</v>
      </c>
      <c r="C69" s="30" t="s">
        <v>53</v>
      </c>
      <c r="D69" s="30">
        <v>121</v>
      </c>
      <c r="E69" s="31">
        <v>48233</v>
      </c>
    </row>
    <row r="70" spans="1:5" s="32" customFormat="1" ht="14.4" thickBot="1">
      <c r="A70" s="28" t="s">
        <v>25</v>
      </c>
      <c r="B70" s="30" t="s">
        <v>49</v>
      </c>
      <c r="C70" s="30" t="s">
        <v>53</v>
      </c>
      <c r="D70" s="30">
        <v>129</v>
      </c>
      <c r="E70" s="31">
        <v>14567</v>
      </c>
    </row>
    <row r="71" spans="1:5" ht="55.8" thickBot="1">
      <c r="A71" s="34" t="s">
        <v>56</v>
      </c>
      <c r="B71" s="36" t="s">
        <v>55</v>
      </c>
      <c r="C71" s="36"/>
      <c r="D71" s="36"/>
      <c r="E71" s="37">
        <f>E72</f>
        <v>460000</v>
      </c>
    </row>
    <row r="72" spans="1:5" ht="36.6" thickBot="1">
      <c r="A72" s="27" t="s">
        <v>57</v>
      </c>
      <c r="B72" s="19" t="s">
        <v>55</v>
      </c>
      <c r="C72" s="19" t="s">
        <v>58</v>
      </c>
      <c r="D72" s="19"/>
      <c r="E72" s="21">
        <f>E73</f>
        <v>460000</v>
      </c>
    </row>
    <row r="73" spans="1:5" ht="24.6" thickBot="1">
      <c r="A73" s="24" t="s">
        <v>59</v>
      </c>
      <c r="B73" s="1" t="s">
        <v>55</v>
      </c>
      <c r="C73" s="1" t="s">
        <v>60</v>
      </c>
      <c r="D73" s="1"/>
      <c r="E73" s="5">
        <f>E75+E78</f>
        <v>460000</v>
      </c>
    </row>
    <row r="74" spans="1:5" ht="24.6" thickBot="1">
      <c r="A74" s="24" t="s">
        <v>61</v>
      </c>
      <c r="B74" s="1" t="s">
        <v>55</v>
      </c>
      <c r="C74" s="1" t="s">
        <v>62</v>
      </c>
      <c r="D74" s="1"/>
      <c r="E74" s="5">
        <f>E75</f>
        <v>160000</v>
      </c>
    </row>
    <row r="75" spans="1:5" ht="24.6" thickBot="1">
      <c r="A75" s="24" t="s">
        <v>15</v>
      </c>
      <c r="B75" s="1" t="s">
        <v>55</v>
      </c>
      <c r="C75" s="1" t="s">
        <v>63</v>
      </c>
      <c r="D75" s="1">
        <v>200</v>
      </c>
      <c r="E75" s="5">
        <f>E76</f>
        <v>160000</v>
      </c>
    </row>
    <row r="76" spans="1:5" ht="24.6" thickBot="1">
      <c r="A76" s="24" t="s">
        <v>26</v>
      </c>
      <c r="B76" s="1" t="s">
        <v>55</v>
      </c>
      <c r="C76" s="1" t="s">
        <v>63</v>
      </c>
      <c r="D76" s="1">
        <v>240</v>
      </c>
      <c r="E76" s="5">
        <f>E77</f>
        <v>160000</v>
      </c>
    </row>
    <row r="77" spans="1:5" s="32" customFormat="1" ht="14.4" thickBot="1">
      <c r="A77" s="28" t="s">
        <v>30</v>
      </c>
      <c r="B77" s="30" t="s">
        <v>55</v>
      </c>
      <c r="C77" s="30" t="s">
        <v>63</v>
      </c>
      <c r="D77" s="30">
        <v>244</v>
      </c>
      <c r="E77" s="31">
        <v>160000</v>
      </c>
    </row>
    <row r="78" spans="1:5" ht="14.4" thickBot="1">
      <c r="A78" s="24" t="s">
        <v>64</v>
      </c>
      <c r="B78" s="1" t="s">
        <v>65</v>
      </c>
      <c r="C78" s="1" t="s">
        <v>66</v>
      </c>
      <c r="D78" s="1"/>
      <c r="E78" s="5">
        <f>E79</f>
        <v>300000</v>
      </c>
    </row>
    <row r="79" spans="1:5" ht="24.6" thickBot="1">
      <c r="A79" s="24" t="s">
        <v>15</v>
      </c>
      <c r="B79" s="1" t="s">
        <v>55</v>
      </c>
      <c r="C79" s="1" t="s">
        <v>66</v>
      </c>
      <c r="D79" s="1">
        <v>200</v>
      </c>
      <c r="E79" s="5">
        <f>E80</f>
        <v>300000</v>
      </c>
    </row>
    <row r="80" spans="1:5" ht="24.6" thickBot="1">
      <c r="A80" s="24" t="s">
        <v>26</v>
      </c>
      <c r="B80" s="1" t="s">
        <v>55</v>
      </c>
      <c r="C80" s="1" t="s">
        <v>66</v>
      </c>
      <c r="D80" s="1">
        <v>240</v>
      </c>
      <c r="E80" s="5">
        <f>E81</f>
        <v>300000</v>
      </c>
    </row>
    <row r="81" spans="1:5" s="32" customFormat="1" ht="14.4" thickBot="1">
      <c r="A81" s="28" t="s">
        <v>30</v>
      </c>
      <c r="B81" s="30" t="s">
        <v>55</v>
      </c>
      <c r="C81" s="30" t="s">
        <v>127</v>
      </c>
      <c r="D81" s="30">
        <v>244</v>
      </c>
      <c r="E81" s="31">
        <v>300000</v>
      </c>
    </row>
    <row r="82" spans="1:5" ht="23.4" customHeight="1" thickBot="1">
      <c r="A82" s="49" t="s">
        <v>67</v>
      </c>
      <c r="B82" s="50" t="s">
        <v>143</v>
      </c>
      <c r="C82" s="51"/>
      <c r="D82" s="51"/>
      <c r="E82" s="52">
        <f>E83+E88</f>
        <v>1759649.1</v>
      </c>
    </row>
    <row r="83" spans="1:5" ht="14.4" thickBot="1">
      <c r="A83" s="34" t="s">
        <v>68</v>
      </c>
      <c r="B83" s="36" t="s">
        <v>69</v>
      </c>
      <c r="C83" s="36"/>
      <c r="D83" s="36"/>
      <c r="E83" s="37">
        <f>E84</f>
        <v>20000</v>
      </c>
    </row>
    <row r="84" spans="1:5" ht="14.4" thickBot="1">
      <c r="A84" s="25" t="s">
        <v>128</v>
      </c>
      <c r="B84" s="1" t="s">
        <v>69</v>
      </c>
      <c r="C84" s="1" t="s">
        <v>129</v>
      </c>
      <c r="D84" s="1"/>
      <c r="E84" s="5">
        <f>E85</f>
        <v>20000</v>
      </c>
    </row>
    <row r="85" spans="1:5" ht="24.6" thickBot="1">
      <c r="A85" s="25" t="s">
        <v>130</v>
      </c>
      <c r="B85" s="1" t="s">
        <v>69</v>
      </c>
      <c r="C85" s="1" t="s">
        <v>129</v>
      </c>
      <c r="D85" s="1">
        <v>200</v>
      </c>
      <c r="E85" s="5">
        <f>E86</f>
        <v>20000</v>
      </c>
    </row>
    <row r="86" spans="1:5" ht="24.6" thickBot="1">
      <c r="A86" s="25" t="s">
        <v>26</v>
      </c>
      <c r="B86" s="1" t="s">
        <v>69</v>
      </c>
      <c r="C86" s="1" t="s">
        <v>129</v>
      </c>
      <c r="D86" s="1">
        <v>240</v>
      </c>
      <c r="E86" s="5">
        <f>E87</f>
        <v>20000</v>
      </c>
    </row>
    <row r="87" spans="1:5" s="32" customFormat="1" ht="14.4" thickBot="1">
      <c r="A87" s="28" t="s">
        <v>27</v>
      </c>
      <c r="B87" s="30" t="s">
        <v>69</v>
      </c>
      <c r="C87" s="30" t="s">
        <v>129</v>
      </c>
      <c r="D87" s="30">
        <v>244</v>
      </c>
      <c r="E87" s="31">
        <v>20000</v>
      </c>
    </row>
    <row r="88" spans="1:5" ht="14.4" thickBot="1">
      <c r="A88" s="53" t="s">
        <v>70</v>
      </c>
      <c r="B88" s="36" t="s">
        <v>71</v>
      </c>
      <c r="C88" s="36"/>
      <c r="D88" s="36"/>
      <c r="E88" s="37">
        <f>E89</f>
        <v>1739649.1</v>
      </c>
    </row>
    <row r="89" spans="1:5" ht="24.6" thickBot="1">
      <c r="A89" s="54" t="s">
        <v>132</v>
      </c>
      <c r="B89" s="19" t="s">
        <v>71</v>
      </c>
      <c r="C89" s="19" t="s">
        <v>72</v>
      </c>
      <c r="D89" s="19"/>
      <c r="E89" s="21">
        <f>E90+E103</f>
        <v>1739649.1</v>
      </c>
    </row>
    <row r="90" spans="1:5" ht="14.4" thickBot="1">
      <c r="A90" s="23" t="s">
        <v>73</v>
      </c>
      <c r="B90" s="1" t="s">
        <v>71</v>
      </c>
      <c r="C90" s="1" t="s">
        <v>74</v>
      </c>
      <c r="D90" s="1"/>
      <c r="E90" s="5">
        <f>E91+E98</f>
        <v>461000</v>
      </c>
    </row>
    <row r="91" spans="1:5" ht="24.6" thickBot="1">
      <c r="A91" s="24" t="s">
        <v>75</v>
      </c>
      <c r="B91" s="1" t="s">
        <v>71</v>
      </c>
      <c r="C91" s="1" t="s">
        <v>76</v>
      </c>
      <c r="D91" s="1"/>
      <c r="E91" s="5">
        <f>E92+E97</f>
        <v>341000</v>
      </c>
    </row>
    <row r="92" spans="1:5" ht="24.6" thickBot="1">
      <c r="A92" s="24" t="s">
        <v>15</v>
      </c>
      <c r="B92" s="1" t="s">
        <v>71</v>
      </c>
      <c r="C92" s="1" t="s">
        <v>76</v>
      </c>
      <c r="D92" s="1">
        <v>200</v>
      </c>
      <c r="E92" s="5">
        <f>E93</f>
        <v>340000</v>
      </c>
    </row>
    <row r="93" spans="1:5" ht="24.6" thickBot="1">
      <c r="A93" s="24" t="s">
        <v>26</v>
      </c>
      <c r="B93" s="1" t="s">
        <v>71</v>
      </c>
      <c r="C93" s="1" t="s">
        <v>76</v>
      </c>
      <c r="D93" s="1">
        <v>240</v>
      </c>
      <c r="E93" s="5">
        <f>E94</f>
        <v>340000</v>
      </c>
    </row>
    <row r="94" spans="1:5" ht="24.6" thickBot="1">
      <c r="A94" s="24" t="s">
        <v>46</v>
      </c>
      <c r="B94" s="1" t="s">
        <v>71</v>
      </c>
      <c r="C94" s="1" t="s">
        <v>76</v>
      </c>
      <c r="D94" s="1">
        <v>247</v>
      </c>
      <c r="E94" s="5">
        <f>E95</f>
        <v>340000</v>
      </c>
    </row>
    <row r="95" spans="1:5" s="32" customFormat="1" ht="14.4" thickBot="1">
      <c r="A95" s="28" t="s">
        <v>29</v>
      </c>
      <c r="B95" s="30" t="s">
        <v>71</v>
      </c>
      <c r="C95" s="30" t="s">
        <v>76</v>
      </c>
      <c r="D95" s="30">
        <v>247</v>
      </c>
      <c r="E95" s="31">
        <v>340000</v>
      </c>
    </row>
    <row r="96" spans="1:5" ht="14.4" thickBot="1">
      <c r="A96" s="24" t="s">
        <v>135</v>
      </c>
      <c r="B96" s="1" t="s">
        <v>71</v>
      </c>
      <c r="C96" s="1" t="s">
        <v>76</v>
      </c>
      <c r="D96" s="1">
        <v>800</v>
      </c>
      <c r="E96" s="5">
        <f>E97</f>
        <v>1000</v>
      </c>
    </row>
    <row r="97" spans="1:5" s="32" customFormat="1" ht="14.4" thickBot="1">
      <c r="A97" s="28" t="s">
        <v>135</v>
      </c>
      <c r="B97" s="30" t="s">
        <v>71</v>
      </c>
      <c r="C97" s="30" t="s">
        <v>76</v>
      </c>
      <c r="D97" s="30">
        <v>853</v>
      </c>
      <c r="E97" s="31">
        <v>1000</v>
      </c>
    </row>
    <row r="98" spans="1:5" ht="14.4" thickBot="1">
      <c r="A98" s="24" t="s">
        <v>77</v>
      </c>
      <c r="B98" s="1" t="s">
        <v>71</v>
      </c>
      <c r="C98" s="1" t="s">
        <v>78</v>
      </c>
      <c r="D98" s="1"/>
      <c r="E98" s="5">
        <f>E99</f>
        <v>120000</v>
      </c>
    </row>
    <row r="99" spans="1:5" ht="24.6" thickBot="1">
      <c r="A99" s="24" t="s">
        <v>15</v>
      </c>
      <c r="B99" s="1" t="s">
        <v>71</v>
      </c>
      <c r="C99" s="1" t="s">
        <v>78</v>
      </c>
      <c r="D99" s="1">
        <v>200</v>
      </c>
      <c r="E99" s="5">
        <f>E100</f>
        <v>120000</v>
      </c>
    </row>
    <row r="100" spans="1:5" ht="24.6" thickBot="1">
      <c r="A100" s="24" t="s">
        <v>26</v>
      </c>
      <c r="B100" s="1" t="s">
        <v>71</v>
      </c>
      <c r="C100" s="1" t="s">
        <v>78</v>
      </c>
      <c r="D100" s="1">
        <v>240</v>
      </c>
      <c r="E100" s="5">
        <f>E101</f>
        <v>120000</v>
      </c>
    </row>
    <row r="101" spans="1:5" ht="24.6" thickBot="1">
      <c r="A101" s="24" t="s">
        <v>46</v>
      </c>
      <c r="B101" s="1" t="s">
        <v>71</v>
      </c>
      <c r="C101" s="1" t="s">
        <v>78</v>
      </c>
      <c r="D101" s="1">
        <v>244</v>
      </c>
      <c r="E101" s="5">
        <f>E102</f>
        <v>120000</v>
      </c>
    </row>
    <row r="102" spans="1:5" s="32" customFormat="1" ht="14.4" thickBot="1">
      <c r="A102" s="28" t="s">
        <v>30</v>
      </c>
      <c r="B102" s="30" t="s">
        <v>71</v>
      </c>
      <c r="C102" s="30" t="s">
        <v>78</v>
      </c>
      <c r="D102" s="30">
        <v>244</v>
      </c>
      <c r="E102" s="31">
        <v>120000</v>
      </c>
    </row>
    <row r="103" spans="1:5" ht="24.6" thickBot="1">
      <c r="A103" s="24" t="s">
        <v>79</v>
      </c>
      <c r="B103" s="1" t="s">
        <v>71</v>
      </c>
      <c r="C103" s="1" t="s">
        <v>80</v>
      </c>
      <c r="D103" s="1"/>
      <c r="E103" s="5">
        <f>E104+E109+E114+E118</f>
        <v>1278649.1000000001</v>
      </c>
    </row>
    <row r="104" spans="1:5" ht="24" thickBot="1">
      <c r="A104" s="23" t="s">
        <v>81</v>
      </c>
      <c r="B104" s="1" t="s">
        <v>71</v>
      </c>
      <c r="C104" s="1" t="s">
        <v>82</v>
      </c>
      <c r="D104" s="1"/>
      <c r="E104" s="5">
        <f>E105</f>
        <v>748649.1</v>
      </c>
    </row>
    <row r="105" spans="1:5" ht="24.6" thickBot="1">
      <c r="A105" s="24" t="s">
        <v>15</v>
      </c>
      <c r="B105" s="1" t="s">
        <v>71</v>
      </c>
      <c r="C105" s="1" t="s">
        <v>82</v>
      </c>
      <c r="D105" s="1">
        <v>200</v>
      </c>
      <c r="E105" s="5">
        <f>E106</f>
        <v>748649.1</v>
      </c>
    </row>
    <row r="106" spans="1:5" ht="24.6" thickBot="1">
      <c r="A106" s="24" t="s">
        <v>26</v>
      </c>
      <c r="B106" s="1" t="s">
        <v>71</v>
      </c>
      <c r="C106" s="1" t="s">
        <v>82</v>
      </c>
      <c r="D106" s="1">
        <v>240</v>
      </c>
      <c r="E106" s="5">
        <f>E107</f>
        <v>748649.1</v>
      </c>
    </row>
    <row r="107" spans="1:5" ht="24.6" thickBot="1">
      <c r="A107" s="24" t="s">
        <v>46</v>
      </c>
      <c r="B107" s="1" t="s">
        <v>71</v>
      </c>
      <c r="C107" s="1" t="s">
        <v>82</v>
      </c>
      <c r="D107" s="1">
        <v>244</v>
      </c>
      <c r="E107" s="5">
        <f>E108</f>
        <v>748649.1</v>
      </c>
    </row>
    <row r="108" spans="1:5" s="32" customFormat="1" ht="14.4" thickBot="1">
      <c r="A108" s="28" t="s">
        <v>30</v>
      </c>
      <c r="B108" s="30" t="s">
        <v>71</v>
      </c>
      <c r="C108" s="30" t="s">
        <v>82</v>
      </c>
      <c r="D108" s="30">
        <v>244</v>
      </c>
      <c r="E108" s="31">
        <v>748649.1</v>
      </c>
    </row>
    <row r="109" spans="1:5" ht="14.4" thickBot="1">
      <c r="A109" s="23" t="s">
        <v>84</v>
      </c>
      <c r="B109" s="1" t="s">
        <v>71</v>
      </c>
      <c r="C109" s="1" t="s">
        <v>85</v>
      </c>
      <c r="D109" s="1"/>
      <c r="E109" s="5">
        <f>E110</f>
        <v>80000</v>
      </c>
    </row>
    <row r="110" spans="1:5" ht="24.6" thickBot="1">
      <c r="A110" s="24" t="s">
        <v>15</v>
      </c>
      <c r="B110" s="1" t="s">
        <v>71</v>
      </c>
      <c r="C110" s="1" t="s">
        <v>85</v>
      </c>
      <c r="D110" s="1">
        <v>200</v>
      </c>
      <c r="E110" s="5">
        <f>E111</f>
        <v>80000</v>
      </c>
    </row>
    <row r="111" spans="1:5" ht="24.6" thickBot="1">
      <c r="A111" s="24" t="s">
        <v>26</v>
      </c>
      <c r="B111" s="1" t="s">
        <v>71</v>
      </c>
      <c r="C111" s="1" t="s">
        <v>85</v>
      </c>
      <c r="D111" s="1">
        <v>240</v>
      </c>
      <c r="E111" s="5">
        <f>E112</f>
        <v>80000</v>
      </c>
    </row>
    <row r="112" spans="1:5" ht="24.6" thickBot="1">
      <c r="A112" s="24" t="s">
        <v>46</v>
      </c>
      <c r="B112" s="1" t="s">
        <v>71</v>
      </c>
      <c r="C112" s="1" t="s">
        <v>85</v>
      </c>
      <c r="D112" s="1">
        <v>244</v>
      </c>
      <c r="E112" s="5">
        <f>E113</f>
        <v>80000</v>
      </c>
    </row>
    <row r="113" spans="1:5" s="32" customFormat="1" ht="14.4" thickBot="1">
      <c r="A113" s="28" t="s">
        <v>83</v>
      </c>
      <c r="B113" s="30" t="s">
        <v>71</v>
      </c>
      <c r="C113" s="30" t="s">
        <v>85</v>
      </c>
      <c r="D113" s="30">
        <v>244</v>
      </c>
      <c r="E113" s="31">
        <v>80000</v>
      </c>
    </row>
    <row r="114" spans="1:5" ht="24" thickBot="1">
      <c r="A114" s="23" t="s">
        <v>141</v>
      </c>
      <c r="B114" s="1" t="s">
        <v>71</v>
      </c>
      <c r="C114" s="1" t="s">
        <v>86</v>
      </c>
      <c r="D114" s="1"/>
      <c r="E114" s="5">
        <f>E115</f>
        <v>250000</v>
      </c>
    </row>
    <row r="115" spans="1:5" ht="24.6" thickBot="1">
      <c r="A115" s="24" t="s">
        <v>26</v>
      </c>
      <c r="B115" s="1" t="s">
        <v>71</v>
      </c>
      <c r="C115" s="1" t="s">
        <v>86</v>
      </c>
      <c r="D115" s="1">
        <v>240</v>
      </c>
      <c r="E115" s="5">
        <f>E116</f>
        <v>250000</v>
      </c>
    </row>
    <row r="116" spans="1:5" ht="25.2" customHeight="1" thickBot="1">
      <c r="A116" s="24" t="s">
        <v>46</v>
      </c>
      <c r="B116" s="1" t="s">
        <v>71</v>
      </c>
      <c r="C116" s="1" t="s">
        <v>86</v>
      </c>
      <c r="D116" s="1">
        <v>244</v>
      </c>
      <c r="E116" s="5">
        <f>E117</f>
        <v>250000</v>
      </c>
    </row>
    <row r="117" spans="1:5" s="32" customFormat="1" ht="14.4" thickBot="1">
      <c r="A117" s="55" t="s">
        <v>30</v>
      </c>
      <c r="B117" s="30" t="s">
        <v>71</v>
      </c>
      <c r="C117" s="30" t="s">
        <v>86</v>
      </c>
      <c r="D117" s="30">
        <v>244</v>
      </c>
      <c r="E117" s="56">
        <v>250000</v>
      </c>
    </row>
    <row r="118" spans="1:5" ht="14.4" thickBot="1">
      <c r="A118" s="23" t="s">
        <v>142</v>
      </c>
      <c r="B118" s="1" t="s">
        <v>71</v>
      </c>
      <c r="C118" s="1" t="s">
        <v>133</v>
      </c>
      <c r="D118" s="1"/>
      <c r="E118" s="5">
        <f>E119</f>
        <v>200000</v>
      </c>
    </row>
    <row r="119" spans="1:5" ht="24.6" thickBot="1">
      <c r="A119" s="24" t="s">
        <v>26</v>
      </c>
      <c r="B119" s="1" t="s">
        <v>71</v>
      </c>
      <c r="C119" s="1" t="s">
        <v>133</v>
      </c>
      <c r="D119" s="1">
        <v>240</v>
      </c>
      <c r="E119" s="5">
        <f>E120</f>
        <v>200000</v>
      </c>
    </row>
    <row r="120" spans="1:5" ht="24.6" thickBot="1">
      <c r="A120" s="24" t="s">
        <v>46</v>
      </c>
      <c r="B120" s="1" t="s">
        <v>71</v>
      </c>
      <c r="C120" s="1" t="s">
        <v>133</v>
      </c>
      <c r="D120" s="1">
        <v>244</v>
      </c>
      <c r="E120" s="5">
        <f>E121</f>
        <v>200000</v>
      </c>
    </row>
    <row r="121" spans="1:5" s="32" customFormat="1" ht="14.4" thickBot="1">
      <c r="A121" s="55" t="s">
        <v>30</v>
      </c>
      <c r="B121" s="30" t="s">
        <v>71</v>
      </c>
      <c r="C121" s="30" t="s">
        <v>133</v>
      </c>
      <c r="D121" s="30">
        <v>244</v>
      </c>
      <c r="E121" s="56">
        <v>200000</v>
      </c>
    </row>
    <row r="122" spans="1:5" ht="14.4" thickBot="1">
      <c r="A122" s="34" t="s">
        <v>87</v>
      </c>
      <c r="B122" s="36" t="s">
        <v>89</v>
      </c>
      <c r="C122" s="36"/>
      <c r="D122" s="36"/>
      <c r="E122" s="37">
        <f t="shared" ref="E122:E129" si="2">E123</f>
        <v>10000</v>
      </c>
    </row>
    <row r="123" spans="1:5" ht="14.4" thickBot="1">
      <c r="A123" s="24" t="s">
        <v>88</v>
      </c>
      <c r="B123" s="1" t="s">
        <v>89</v>
      </c>
      <c r="C123" s="1" t="s">
        <v>39</v>
      </c>
      <c r="D123" s="1"/>
      <c r="E123" s="5">
        <f t="shared" si="2"/>
        <v>10000</v>
      </c>
    </row>
    <row r="124" spans="1:5" ht="48.6" thickBot="1">
      <c r="A124" s="27" t="s">
        <v>9</v>
      </c>
      <c r="B124" s="19" t="s">
        <v>89</v>
      </c>
      <c r="C124" s="19" t="s">
        <v>39</v>
      </c>
      <c r="D124" s="19"/>
      <c r="E124" s="21">
        <f t="shared" si="2"/>
        <v>10000</v>
      </c>
    </row>
    <row r="125" spans="1:5" ht="36.6" thickBot="1">
      <c r="A125" s="24" t="s">
        <v>11</v>
      </c>
      <c r="B125" s="1" t="s">
        <v>89</v>
      </c>
      <c r="C125" s="1" t="s">
        <v>12</v>
      </c>
      <c r="D125" s="1"/>
      <c r="E125" s="5">
        <f t="shared" si="2"/>
        <v>10000</v>
      </c>
    </row>
    <row r="126" spans="1:5" ht="24.6" thickBot="1">
      <c r="A126" s="24" t="s">
        <v>90</v>
      </c>
      <c r="B126" s="1" t="s">
        <v>89</v>
      </c>
      <c r="C126" s="1" t="s">
        <v>91</v>
      </c>
      <c r="D126" s="1"/>
      <c r="E126" s="5">
        <f t="shared" si="2"/>
        <v>10000</v>
      </c>
    </row>
    <row r="127" spans="1:5" ht="24.6" thickBot="1">
      <c r="A127" s="24" t="s">
        <v>15</v>
      </c>
      <c r="B127" s="1" t="s">
        <v>89</v>
      </c>
      <c r="C127" s="1" t="s">
        <v>91</v>
      </c>
      <c r="D127" s="1">
        <v>200</v>
      </c>
      <c r="E127" s="5">
        <f t="shared" si="2"/>
        <v>10000</v>
      </c>
    </row>
    <row r="128" spans="1:5" ht="24.6" thickBot="1">
      <c r="A128" s="24" t="s">
        <v>26</v>
      </c>
      <c r="B128" s="1" t="s">
        <v>89</v>
      </c>
      <c r="C128" s="1" t="s">
        <v>91</v>
      </c>
      <c r="D128" s="1">
        <v>240</v>
      </c>
      <c r="E128" s="5">
        <f t="shared" si="2"/>
        <v>10000</v>
      </c>
    </row>
    <row r="129" spans="1:5" ht="24.6" thickBot="1">
      <c r="A129" s="24" t="s">
        <v>46</v>
      </c>
      <c r="B129" s="1" t="s">
        <v>89</v>
      </c>
      <c r="C129" s="1" t="s">
        <v>91</v>
      </c>
      <c r="D129" s="1">
        <v>244</v>
      </c>
      <c r="E129" s="5">
        <f t="shared" si="2"/>
        <v>10000</v>
      </c>
    </row>
    <row r="130" spans="1:5" s="32" customFormat="1" ht="14.4" thickBot="1">
      <c r="A130" s="28" t="s">
        <v>83</v>
      </c>
      <c r="B130" s="30" t="s">
        <v>89</v>
      </c>
      <c r="C130" s="30" t="s">
        <v>91</v>
      </c>
      <c r="D130" s="30">
        <v>244</v>
      </c>
      <c r="E130" s="31">
        <v>10000</v>
      </c>
    </row>
    <row r="131" spans="1:5" ht="14.4" thickBot="1">
      <c r="A131" s="34" t="s">
        <v>92</v>
      </c>
      <c r="B131" s="36" t="s">
        <v>93</v>
      </c>
      <c r="C131" s="36" t="s">
        <v>94</v>
      </c>
      <c r="D131" s="36"/>
      <c r="E131" s="37">
        <f>E132</f>
        <v>3600000</v>
      </c>
    </row>
    <row r="132" spans="1:5" ht="36.6" thickBot="1">
      <c r="A132" s="27" t="s">
        <v>95</v>
      </c>
      <c r="B132" s="19" t="s">
        <v>93</v>
      </c>
      <c r="C132" s="19" t="s">
        <v>96</v>
      </c>
      <c r="D132" s="19"/>
      <c r="E132" s="21">
        <f>E133</f>
        <v>3600000</v>
      </c>
    </row>
    <row r="133" spans="1:5" ht="14.4" thickBot="1">
      <c r="A133" s="24" t="s">
        <v>97</v>
      </c>
      <c r="B133" s="1" t="s">
        <v>93</v>
      </c>
      <c r="C133" s="1" t="s">
        <v>98</v>
      </c>
      <c r="D133" s="1">
        <v>500</v>
      </c>
      <c r="E133" s="5">
        <f>E134</f>
        <v>3600000</v>
      </c>
    </row>
    <row r="134" spans="1:5" ht="14.4" thickBot="1">
      <c r="A134" s="24" t="s">
        <v>99</v>
      </c>
      <c r="B134" s="1" t="s">
        <v>93</v>
      </c>
      <c r="C134" s="1" t="s">
        <v>98</v>
      </c>
      <c r="D134" s="1">
        <v>540</v>
      </c>
      <c r="E134" s="5">
        <f>E135</f>
        <v>3600000</v>
      </c>
    </row>
    <row r="135" spans="1:5" s="32" customFormat="1" ht="24.6" thickBot="1">
      <c r="A135" s="28" t="s">
        <v>100</v>
      </c>
      <c r="B135" s="30" t="s">
        <v>93</v>
      </c>
      <c r="C135" s="30" t="s">
        <v>98</v>
      </c>
      <c r="D135" s="30">
        <v>540</v>
      </c>
      <c r="E135" s="31">
        <v>3600000</v>
      </c>
    </row>
    <row r="136" spans="1:5" ht="14.4" thickBot="1">
      <c r="A136" s="34" t="s">
        <v>101</v>
      </c>
      <c r="B136" s="36" t="s">
        <v>102</v>
      </c>
      <c r="C136" s="36"/>
      <c r="D136" s="36"/>
      <c r="E136" s="37">
        <f>E137</f>
        <v>232850</v>
      </c>
    </row>
    <row r="137" spans="1:5" ht="14.4" thickBot="1">
      <c r="A137" s="24" t="s">
        <v>103</v>
      </c>
      <c r="B137" s="1" t="s">
        <v>102</v>
      </c>
      <c r="C137" s="1" t="s">
        <v>105</v>
      </c>
      <c r="D137" s="1"/>
      <c r="E137" s="5">
        <f>E138</f>
        <v>232850</v>
      </c>
    </row>
    <row r="138" spans="1:5" ht="24.6" thickBot="1">
      <c r="A138" s="27" t="s">
        <v>104</v>
      </c>
      <c r="B138" s="19" t="s">
        <v>102</v>
      </c>
      <c r="C138" s="19" t="s">
        <v>105</v>
      </c>
      <c r="D138" s="19"/>
      <c r="E138" s="21">
        <f>E139+E145</f>
        <v>232850</v>
      </c>
    </row>
    <row r="139" spans="1:5" ht="24.6" thickBot="1">
      <c r="A139" s="24" t="s">
        <v>106</v>
      </c>
      <c r="B139" s="1" t="s">
        <v>102</v>
      </c>
      <c r="C139" s="1" t="s">
        <v>107</v>
      </c>
      <c r="D139" s="1">
        <v>300</v>
      </c>
      <c r="E139" s="5">
        <f>E140+E142</f>
        <v>162850</v>
      </c>
    </row>
    <row r="140" spans="1:5" ht="14.4" thickBot="1">
      <c r="A140" s="24" t="s">
        <v>108</v>
      </c>
      <c r="B140" s="1" t="s">
        <v>102</v>
      </c>
      <c r="C140" s="1" t="s">
        <v>109</v>
      </c>
      <c r="D140" s="1">
        <v>312</v>
      </c>
      <c r="E140" s="5">
        <f>E141</f>
        <v>152850</v>
      </c>
    </row>
    <row r="141" spans="1:5" s="32" customFormat="1" ht="24.6" thickBot="1">
      <c r="A141" s="28" t="s">
        <v>110</v>
      </c>
      <c r="B141" s="30" t="s">
        <v>102</v>
      </c>
      <c r="C141" s="30" t="s">
        <v>109</v>
      </c>
      <c r="D141" s="30">
        <v>312</v>
      </c>
      <c r="E141" s="31">
        <v>152850</v>
      </c>
    </row>
    <row r="142" spans="1:5" ht="14.4" thickBot="1">
      <c r="A142" s="24" t="s">
        <v>111</v>
      </c>
      <c r="B142" s="1" t="s">
        <v>102</v>
      </c>
      <c r="C142" s="1" t="s">
        <v>112</v>
      </c>
      <c r="D142" s="1">
        <v>360</v>
      </c>
      <c r="E142" s="5">
        <f>E143</f>
        <v>10000</v>
      </c>
    </row>
    <row r="143" spans="1:5" ht="24.6" thickBot="1">
      <c r="A143" s="24" t="s">
        <v>113</v>
      </c>
      <c r="B143" s="1" t="s">
        <v>102</v>
      </c>
      <c r="C143" s="1" t="s">
        <v>112</v>
      </c>
      <c r="D143" s="1">
        <v>360</v>
      </c>
      <c r="E143" s="5">
        <f>E144</f>
        <v>10000</v>
      </c>
    </row>
    <row r="144" spans="1:5" s="32" customFormat="1" ht="14.4" thickBot="1">
      <c r="A144" s="28" t="s">
        <v>114</v>
      </c>
      <c r="B144" s="30" t="s">
        <v>102</v>
      </c>
      <c r="C144" s="30" t="s">
        <v>112</v>
      </c>
      <c r="D144" s="30">
        <v>360</v>
      </c>
      <c r="E144" s="31">
        <v>10000</v>
      </c>
    </row>
    <row r="145" spans="1:5" ht="84.6" thickBot="1">
      <c r="A145" s="26" t="s">
        <v>115</v>
      </c>
      <c r="B145" s="1" t="s">
        <v>102</v>
      </c>
      <c r="C145" s="1" t="s">
        <v>116</v>
      </c>
      <c r="D145" s="1"/>
      <c r="E145" s="5">
        <f>E146</f>
        <v>70000</v>
      </c>
    </row>
    <row r="146" spans="1:5" ht="14.4" thickBot="1">
      <c r="A146" s="24" t="s">
        <v>97</v>
      </c>
      <c r="B146" s="1" t="s">
        <v>102</v>
      </c>
      <c r="C146" s="1" t="s">
        <v>117</v>
      </c>
      <c r="D146" s="1">
        <v>500</v>
      </c>
      <c r="E146" s="5">
        <f>E147</f>
        <v>70000</v>
      </c>
    </row>
    <row r="147" spans="1:5" ht="14.4" thickBot="1">
      <c r="A147" s="24" t="s">
        <v>99</v>
      </c>
      <c r="B147" s="1" t="s">
        <v>102</v>
      </c>
      <c r="C147" s="1" t="s">
        <v>117</v>
      </c>
      <c r="D147" s="1">
        <v>540</v>
      </c>
      <c r="E147" s="5">
        <f>E148</f>
        <v>70000</v>
      </c>
    </row>
    <row r="148" spans="1:5" s="32" customFormat="1" ht="24.6" thickBot="1">
      <c r="A148" s="28" t="s">
        <v>100</v>
      </c>
      <c r="B148" s="30" t="s">
        <v>102</v>
      </c>
      <c r="C148" s="30" t="s">
        <v>117</v>
      </c>
      <c r="D148" s="30">
        <v>540</v>
      </c>
      <c r="E148" s="31">
        <v>70000</v>
      </c>
    </row>
    <row r="149" spans="1:5" ht="14.4" thickBot="1">
      <c r="A149" s="34" t="s">
        <v>118</v>
      </c>
      <c r="B149" s="36">
        <v>1101</v>
      </c>
      <c r="C149" s="36"/>
      <c r="D149" s="36"/>
      <c r="E149" s="37">
        <f>E150</f>
        <v>1000</v>
      </c>
    </row>
    <row r="150" spans="1:5" ht="14.4" thickBot="1">
      <c r="A150" s="24" t="s">
        <v>119</v>
      </c>
      <c r="B150" s="1" t="s">
        <v>120</v>
      </c>
      <c r="C150" s="1"/>
      <c r="D150" s="1"/>
      <c r="E150" s="5">
        <f>E151</f>
        <v>1000</v>
      </c>
    </row>
    <row r="151" spans="1:5" ht="24.6" thickBot="1">
      <c r="A151" s="27" t="s">
        <v>121</v>
      </c>
      <c r="B151" s="19" t="s">
        <v>120</v>
      </c>
      <c r="C151" s="19" t="s">
        <v>122</v>
      </c>
      <c r="D151" s="19"/>
      <c r="E151" s="21">
        <f t="shared" ref="E151" si="3">E152</f>
        <v>1000</v>
      </c>
    </row>
    <row r="152" spans="1:5" ht="60.6" thickBot="1">
      <c r="A152" s="24" t="s">
        <v>123</v>
      </c>
      <c r="B152" s="1" t="s">
        <v>120</v>
      </c>
      <c r="C152" s="1" t="s">
        <v>124</v>
      </c>
      <c r="D152" s="1"/>
      <c r="E152" s="5">
        <f>E153</f>
        <v>1000</v>
      </c>
    </row>
    <row r="153" spans="1:5" ht="14.4" thickBot="1">
      <c r="A153" s="24" t="s">
        <v>97</v>
      </c>
      <c r="B153" s="1" t="s">
        <v>120</v>
      </c>
      <c r="C153" s="1" t="s">
        <v>124</v>
      </c>
      <c r="D153" s="1">
        <v>500</v>
      </c>
      <c r="E153" s="5">
        <f>E154</f>
        <v>1000</v>
      </c>
    </row>
    <row r="154" spans="1:5" ht="14.4" thickBot="1">
      <c r="A154" s="24" t="s">
        <v>99</v>
      </c>
      <c r="B154" s="1" t="s">
        <v>120</v>
      </c>
      <c r="C154" s="1" t="s">
        <v>125</v>
      </c>
      <c r="D154" s="1">
        <v>540</v>
      </c>
      <c r="E154" s="5">
        <f>E155</f>
        <v>1000</v>
      </c>
    </row>
    <row r="155" spans="1:5" s="32" customFormat="1" ht="24.6" thickBot="1">
      <c r="A155" s="28" t="s">
        <v>100</v>
      </c>
      <c r="B155" s="30" t="s">
        <v>120</v>
      </c>
      <c r="C155" s="30" t="s">
        <v>125</v>
      </c>
      <c r="D155" s="30">
        <v>540</v>
      </c>
      <c r="E155" s="31">
        <v>1000</v>
      </c>
    </row>
  </sheetData>
  <mergeCells count="2">
    <mergeCell ref="A6:E8"/>
    <mergeCell ref="B2:E5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2:K155"/>
  <sheetViews>
    <sheetView topLeftCell="A23" workbookViewId="0">
      <selection activeCell="F41" sqref="F41"/>
    </sheetView>
  </sheetViews>
  <sheetFormatPr defaultRowHeight="13.8"/>
  <cols>
    <col min="1" max="1" width="41.109375" style="8" customWidth="1"/>
    <col min="2" max="2" width="17.33203125" style="8" customWidth="1"/>
    <col min="3" max="3" width="9.6640625" style="8" customWidth="1"/>
    <col min="4" max="5" width="14.44140625" style="8" customWidth="1"/>
    <col min="6" max="16384" width="8.88671875" style="8"/>
  </cols>
  <sheetData>
    <row r="2" spans="1:11" ht="13.8" customHeight="1">
      <c r="B2" s="63"/>
      <c r="C2" s="69" t="s">
        <v>154</v>
      </c>
      <c r="D2" s="69"/>
      <c r="E2" s="69"/>
    </row>
    <row r="3" spans="1:11">
      <c r="B3" s="63"/>
      <c r="C3" s="69"/>
      <c r="D3" s="69"/>
      <c r="E3" s="69"/>
    </row>
    <row r="4" spans="1:11">
      <c r="B4" s="63"/>
      <c r="C4" s="69"/>
      <c r="D4" s="69"/>
      <c r="E4" s="69"/>
    </row>
    <row r="5" spans="1:11">
      <c r="B5" s="63"/>
      <c r="C5" s="69"/>
      <c r="D5" s="69"/>
      <c r="E5" s="69"/>
    </row>
    <row r="6" spans="1:11" ht="13.8" customHeight="1">
      <c r="A6" s="71" t="s">
        <v>149</v>
      </c>
      <c r="B6" s="71"/>
      <c r="C6" s="71"/>
      <c r="D6" s="71"/>
      <c r="E6" s="71"/>
    </row>
    <row r="7" spans="1:11" ht="14.4" customHeight="1">
      <c r="A7" s="71"/>
      <c r="B7" s="71"/>
      <c r="C7" s="71"/>
      <c r="D7" s="71"/>
      <c r="E7" s="71"/>
    </row>
    <row r="8" spans="1:11" ht="25.05" customHeight="1">
      <c r="A8" s="71"/>
      <c r="B8" s="71"/>
      <c r="C8" s="71"/>
      <c r="D8" s="71"/>
      <c r="E8" s="71"/>
    </row>
    <row r="9" spans="1:11" ht="14.4" customHeight="1">
      <c r="A9" s="71"/>
      <c r="B9" s="71"/>
      <c r="C9" s="71"/>
      <c r="D9" s="71"/>
      <c r="E9" s="71"/>
    </row>
    <row r="10" spans="1:11" ht="15" customHeight="1" thickBot="1">
      <c r="A10" s="72"/>
      <c r="B10" s="72"/>
      <c r="C10" s="72"/>
      <c r="D10" s="72"/>
      <c r="E10" s="72"/>
    </row>
    <row r="11" spans="1:11" s="64" customFormat="1" ht="46.2" thickBot="1">
      <c r="A11" s="15" t="s">
        <v>1</v>
      </c>
      <c r="B11" s="15" t="s">
        <v>134</v>
      </c>
      <c r="C11" s="15" t="s">
        <v>3</v>
      </c>
      <c r="D11" s="15" t="s">
        <v>145</v>
      </c>
      <c r="E11" s="15" t="s">
        <v>144</v>
      </c>
    </row>
    <row r="12" spans="1:11" s="64" customFormat="1" ht="12" thickBot="1">
      <c r="A12" s="16">
        <v>1</v>
      </c>
      <c r="B12" s="16">
        <v>3</v>
      </c>
      <c r="C12" s="16">
        <v>4</v>
      </c>
      <c r="D12" s="16">
        <v>5</v>
      </c>
      <c r="E12" s="16">
        <v>6</v>
      </c>
    </row>
    <row r="13" spans="1:11" s="57" customFormat="1" ht="34.799999999999997" thickBot="1">
      <c r="A13" s="38" t="s">
        <v>4</v>
      </c>
      <c r="B13" s="40"/>
      <c r="C13" s="40"/>
      <c r="D13" s="41">
        <f>D14+D64+D71+D82+D122+D131+D136+D149</f>
        <v>9706671.9998400006</v>
      </c>
      <c r="E13" s="41">
        <f>E14+E64+E71+E82+E122+E131+E136+E149</f>
        <v>9461749.9998400006</v>
      </c>
    </row>
    <row r="14" spans="1:11" s="57" customFormat="1" ht="14.4" thickBot="1">
      <c r="A14" s="34" t="s">
        <v>5</v>
      </c>
      <c r="B14" s="36"/>
      <c r="C14" s="36"/>
      <c r="D14" s="37">
        <f>D15+D22+D49+D56</f>
        <v>3657020.1198400003</v>
      </c>
      <c r="E14" s="37">
        <f>E15+E22+E49+E56</f>
        <v>3586776.1198400003</v>
      </c>
      <c r="G14" s="57">
        <v>9632118</v>
      </c>
      <c r="H14" s="65">
        <f>G14-D13</f>
        <v>-74553.999840000644</v>
      </c>
      <c r="J14" s="57">
        <v>9385140</v>
      </c>
      <c r="K14" s="65">
        <f>J14-E13</f>
        <v>-76609.999840000644</v>
      </c>
    </row>
    <row r="15" spans="1:11" s="57" customFormat="1" ht="46.2" thickBot="1">
      <c r="A15" s="42" t="s">
        <v>7</v>
      </c>
      <c r="B15" s="44"/>
      <c r="C15" s="44"/>
      <c r="D15" s="45">
        <f t="shared" ref="D15:E20" si="0">D16</f>
        <v>84000</v>
      </c>
      <c r="E15" s="45">
        <f t="shared" si="0"/>
        <v>84000</v>
      </c>
    </row>
    <row r="16" spans="1:11" s="57" customFormat="1" ht="48.6" thickBot="1">
      <c r="A16" s="27" t="s">
        <v>9</v>
      </c>
      <c r="B16" s="19" t="s">
        <v>10</v>
      </c>
      <c r="C16" s="19"/>
      <c r="D16" s="21">
        <f t="shared" si="0"/>
        <v>84000</v>
      </c>
      <c r="E16" s="21">
        <f t="shared" si="0"/>
        <v>84000</v>
      </c>
    </row>
    <row r="17" spans="1:5" s="57" customFormat="1" ht="36.6" thickBot="1">
      <c r="A17" s="24" t="s">
        <v>11</v>
      </c>
      <c r="B17" s="1" t="s">
        <v>12</v>
      </c>
      <c r="C17" s="1"/>
      <c r="D17" s="5">
        <f t="shared" si="0"/>
        <v>84000</v>
      </c>
      <c r="E17" s="5">
        <f t="shared" si="0"/>
        <v>84000</v>
      </c>
    </row>
    <row r="18" spans="1:5" s="57" customFormat="1" ht="24.6" thickBot="1">
      <c r="A18" s="24" t="s">
        <v>13</v>
      </c>
      <c r="B18" s="1" t="s">
        <v>14</v>
      </c>
      <c r="C18" s="1"/>
      <c r="D18" s="5">
        <f t="shared" si="0"/>
        <v>84000</v>
      </c>
      <c r="E18" s="5">
        <f t="shared" si="0"/>
        <v>84000</v>
      </c>
    </row>
    <row r="19" spans="1:5" s="57" customFormat="1" ht="24.6" thickBot="1">
      <c r="A19" s="24" t="s">
        <v>15</v>
      </c>
      <c r="B19" s="1" t="s">
        <v>14</v>
      </c>
      <c r="C19" s="1">
        <v>100</v>
      </c>
      <c r="D19" s="5">
        <f t="shared" si="0"/>
        <v>84000</v>
      </c>
      <c r="E19" s="5">
        <f t="shared" si="0"/>
        <v>84000</v>
      </c>
    </row>
    <row r="20" spans="1:5" s="57" customFormat="1" ht="24.6" thickBot="1">
      <c r="A20" s="24" t="s">
        <v>16</v>
      </c>
      <c r="B20" s="1" t="s">
        <v>14</v>
      </c>
      <c r="C20" s="1">
        <v>110</v>
      </c>
      <c r="D20" s="5">
        <f t="shared" si="0"/>
        <v>84000</v>
      </c>
      <c r="E20" s="5">
        <f t="shared" si="0"/>
        <v>84000</v>
      </c>
    </row>
    <row r="21" spans="1:5" s="57" customFormat="1" ht="24.6" thickBot="1">
      <c r="A21" s="28" t="s">
        <v>13</v>
      </c>
      <c r="B21" s="30" t="s">
        <v>14</v>
      </c>
      <c r="C21" s="30">
        <v>123</v>
      </c>
      <c r="D21" s="31">
        <v>84000</v>
      </c>
      <c r="E21" s="31">
        <v>84000</v>
      </c>
    </row>
    <row r="22" spans="1:5" s="57" customFormat="1" ht="46.2" thickBot="1">
      <c r="A22" s="42" t="s">
        <v>17</v>
      </c>
      <c r="B22" s="44"/>
      <c r="C22" s="44"/>
      <c r="D22" s="45">
        <f t="shared" ref="D22:E24" si="1">D23</f>
        <v>3305220.1198400003</v>
      </c>
      <c r="E22" s="45">
        <f t="shared" si="1"/>
        <v>3234976.1198400003</v>
      </c>
    </row>
    <row r="23" spans="1:5" s="57" customFormat="1" ht="48.6" thickBot="1">
      <c r="A23" s="24" t="s">
        <v>17</v>
      </c>
      <c r="B23" s="1" t="s">
        <v>19</v>
      </c>
      <c r="C23" s="1"/>
      <c r="D23" s="5">
        <f t="shared" si="1"/>
        <v>3305220.1198400003</v>
      </c>
      <c r="E23" s="5">
        <f t="shared" si="1"/>
        <v>3234976.1198400003</v>
      </c>
    </row>
    <row r="24" spans="1:5" s="57" customFormat="1" ht="48.6" thickBot="1">
      <c r="A24" s="27" t="s">
        <v>9</v>
      </c>
      <c r="B24" s="19" t="s">
        <v>19</v>
      </c>
      <c r="C24" s="19"/>
      <c r="D24" s="21">
        <f t="shared" si="1"/>
        <v>3305220.1198400003</v>
      </c>
      <c r="E24" s="21">
        <f t="shared" si="1"/>
        <v>3234976.1198400003</v>
      </c>
    </row>
    <row r="25" spans="1:5" s="57" customFormat="1" ht="36.6" thickBot="1">
      <c r="A25" s="24" t="s">
        <v>11</v>
      </c>
      <c r="B25" s="1" t="s">
        <v>12</v>
      </c>
      <c r="C25" s="1"/>
      <c r="D25" s="5">
        <f>D26+D44</f>
        <v>3305220.1198400003</v>
      </c>
      <c r="E25" s="5">
        <f>E26+E44</f>
        <v>3234976.1198400003</v>
      </c>
    </row>
    <row r="26" spans="1:5" s="57" customFormat="1" ht="12" thickBot="1">
      <c r="A26" s="23" t="s">
        <v>20</v>
      </c>
      <c r="B26" s="3" t="s">
        <v>21</v>
      </c>
      <c r="C26" s="47"/>
      <c r="D26" s="6">
        <f>D27+D35+D42</f>
        <v>2762977.4297600002</v>
      </c>
      <c r="E26" s="6">
        <f>E27+E35+E42</f>
        <v>2692733.4297600002</v>
      </c>
    </row>
    <row r="27" spans="1:5" s="57" customFormat="1" ht="60.6" thickBot="1">
      <c r="A27" s="24" t="s">
        <v>22</v>
      </c>
      <c r="B27" s="1" t="s">
        <v>21</v>
      </c>
      <c r="C27" s="1">
        <v>100</v>
      </c>
      <c r="D27" s="5">
        <f>D28</f>
        <v>2219705.4297600002</v>
      </c>
      <c r="E27" s="5">
        <f>E28</f>
        <v>2219705.4297600002</v>
      </c>
    </row>
    <row r="28" spans="1:5" s="57" customFormat="1" ht="24.6" thickBot="1">
      <c r="A28" s="24" t="s">
        <v>23</v>
      </c>
      <c r="B28" s="1" t="s">
        <v>21</v>
      </c>
      <c r="C28" s="1">
        <v>120</v>
      </c>
      <c r="D28" s="5">
        <f>D29+D30</f>
        <v>2219705.4297600002</v>
      </c>
      <c r="E28" s="5">
        <f>E29+E30</f>
        <v>2219705.4297600002</v>
      </c>
    </row>
    <row r="29" spans="1:5" s="57" customFormat="1" ht="12.6" thickBot="1">
      <c r="A29" s="24" t="s">
        <v>24</v>
      </c>
      <c r="B29" s="1" t="s">
        <v>21</v>
      </c>
      <c r="C29" s="1">
        <v>121</v>
      </c>
      <c r="D29" s="5">
        <f>D31+D33</f>
        <v>1704842.8800000001</v>
      </c>
      <c r="E29" s="5">
        <f>E31+E33</f>
        <v>1704842.8800000001</v>
      </c>
    </row>
    <row r="30" spans="1:5" s="57" customFormat="1" ht="12.6" thickBot="1">
      <c r="A30" s="24" t="s">
        <v>25</v>
      </c>
      <c r="B30" s="1" t="s">
        <v>21</v>
      </c>
      <c r="C30" s="1">
        <v>129</v>
      </c>
      <c r="D30" s="5">
        <f>D32+D34</f>
        <v>514862.54975999997</v>
      </c>
      <c r="E30" s="5">
        <f>E32+E34</f>
        <v>514862.54975999997</v>
      </c>
    </row>
    <row r="31" spans="1:5" s="57" customFormat="1" ht="12.6" thickBot="1">
      <c r="A31" s="28" t="s">
        <v>24</v>
      </c>
      <c r="B31" s="30" t="s">
        <v>138</v>
      </c>
      <c r="C31" s="30">
        <v>121</v>
      </c>
      <c r="D31" s="31">
        <v>642077.28</v>
      </c>
      <c r="E31" s="31">
        <v>642077.28</v>
      </c>
    </row>
    <row r="32" spans="1:5" s="57" customFormat="1" ht="12.6" thickBot="1">
      <c r="A32" s="28" t="s">
        <v>25</v>
      </c>
      <c r="B32" s="30" t="s">
        <v>138</v>
      </c>
      <c r="C32" s="30">
        <v>129</v>
      </c>
      <c r="D32" s="31">
        <f>D31*30.2/100</f>
        <v>193907.33855999997</v>
      </c>
      <c r="E32" s="31">
        <f>E31*30.2/100</f>
        <v>193907.33855999997</v>
      </c>
    </row>
    <row r="33" spans="1:5" s="57" customFormat="1" ht="12.6" thickBot="1">
      <c r="A33" s="28" t="s">
        <v>24</v>
      </c>
      <c r="B33" s="30" t="s">
        <v>139</v>
      </c>
      <c r="C33" s="30">
        <v>121</v>
      </c>
      <c r="D33" s="31">
        <v>1062765.6000000001</v>
      </c>
      <c r="E33" s="31">
        <v>1062765.6000000001</v>
      </c>
    </row>
    <row r="34" spans="1:5" s="57" customFormat="1" ht="12.6" thickBot="1">
      <c r="A34" s="28" t="s">
        <v>25</v>
      </c>
      <c r="B34" s="30" t="s">
        <v>139</v>
      </c>
      <c r="C34" s="30">
        <v>129</v>
      </c>
      <c r="D34" s="31">
        <f>D33*30.2/100</f>
        <v>320955.21120000002</v>
      </c>
      <c r="E34" s="31">
        <f>E33*30.2/100</f>
        <v>320955.21120000002</v>
      </c>
    </row>
    <row r="35" spans="1:5" s="57" customFormat="1" ht="24.6" thickBot="1">
      <c r="A35" s="24" t="s">
        <v>15</v>
      </c>
      <c r="B35" s="1" t="s">
        <v>21</v>
      </c>
      <c r="C35" s="1">
        <v>200</v>
      </c>
      <c r="D35" s="5">
        <f>D36</f>
        <v>538272</v>
      </c>
      <c r="E35" s="5">
        <f>E36</f>
        <v>468028</v>
      </c>
    </row>
    <row r="36" spans="1:5" s="57" customFormat="1" ht="24.6" thickBot="1">
      <c r="A36" s="24" t="s">
        <v>26</v>
      </c>
      <c r="B36" s="1" t="s">
        <v>21</v>
      </c>
      <c r="C36" s="1">
        <v>240</v>
      </c>
      <c r="D36" s="5">
        <f>D37+D40</f>
        <v>538272</v>
      </c>
      <c r="E36" s="5">
        <f>E37+E40</f>
        <v>468028</v>
      </c>
    </row>
    <row r="37" spans="1:5" s="57" customFormat="1" ht="24.6" thickBot="1">
      <c r="A37" s="24" t="s">
        <v>26</v>
      </c>
      <c r="B37" s="1" t="s">
        <v>21</v>
      </c>
      <c r="C37" s="1">
        <v>244</v>
      </c>
      <c r="D37" s="5">
        <f>D38</f>
        <v>450000</v>
      </c>
      <c r="E37" s="5">
        <f>E38</f>
        <v>380000</v>
      </c>
    </row>
    <row r="38" spans="1:5" s="57" customFormat="1" ht="12.6" thickBot="1">
      <c r="A38" s="28" t="s">
        <v>30</v>
      </c>
      <c r="B38" s="30" t="s">
        <v>21</v>
      </c>
      <c r="C38" s="30">
        <v>244</v>
      </c>
      <c r="D38" s="31">
        <v>450000</v>
      </c>
      <c r="E38" s="31">
        <v>380000</v>
      </c>
    </row>
    <row r="39" spans="1:5" s="57" customFormat="1" ht="12.6" thickBot="1">
      <c r="A39" s="28" t="s">
        <v>31</v>
      </c>
      <c r="B39" s="30" t="s">
        <v>21</v>
      </c>
      <c r="C39" s="30">
        <v>244</v>
      </c>
      <c r="D39" s="31">
        <v>50000</v>
      </c>
      <c r="E39" s="31">
        <v>50000</v>
      </c>
    </row>
    <row r="40" spans="1:5" s="57" customFormat="1" ht="12.6" thickBot="1">
      <c r="A40" s="24" t="s">
        <v>29</v>
      </c>
      <c r="B40" s="1" t="s">
        <v>21</v>
      </c>
      <c r="C40" s="1">
        <v>247</v>
      </c>
      <c r="D40" s="5">
        <f>D41</f>
        <v>88272</v>
      </c>
      <c r="E40" s="5">
        <f>E41</f>
        <v>88028</v>
      </c>
    </row>
    <row r="41" spans="1:5" s="57" customFormat="1" ht="12.6" thickBot="1">
      <c r="A41" s="28" t="s">
        <v>140</v>
      </c>
      <c r="B41" s="30" t="s">
        <v>21</v>
      </c>
      <c r="C41" s="30">
        <v>247</v>
      </c>
      <c r="D41" s="31">
        <v>88272</v>
      </c>
      <c r="E41" s="31">
        <v>88028</v>
      </c>
    </row>
    <row r="42" spans="1:5" s="57" customFormat="1" ht="12.6" thickBot="1">
      <c r="A42" s="24" t="s">
        <v>135</v>
      </c>
      <c r="B42" s="1" t="s">
        <v>21</v>
      </c>
      <c r="C42" s="1">
        <v>800</v>
      </c>
      <c r="D42" s="5">
        <f>D43</f>
        <v>5000</v>
      </c>
      <c r="E42" s="5">
        <f>E43</f>
        <v>5000</v>
      </c>
    </row>
    <row r="43" spans="1:5" s="57" customFormat="1" ht="12.6" thickBot="1">
      <c r="A43" s="28" t="s">
        <v>135</v>
      </c>
      <c r="B43" s="30" t="s">
        <v>21</v>
      </c>
      <c r="C43" s="30">
        <v>853</v>
      </c>
      <c r="D43" s="31">
        <v>5000</v>
      </c>
      <c r="E43" s="31">
        <v>5000</v>
      </c>
    </row>
    <row r="44" spans="1:5" s="57" customFormat="1" ht="34.799999999999997" thickBot="1">
      <c r="A44" s="23" t="s">
        <v>34</v>
      </c>
      <c r="B44" s="3" t="s">
        <v>35</v>
      </c>
      <c r="C44" s="3"/>
      <c r="D44" s="6">
        <f>D45</f>
        <v>542242.69007999997</v>
      </c>
      <c r="E44" s="6">
        <f>E45</f>
        <v>542242.69007999997</v>
      </c>
    </row>
    <row r="45" spans="1:5" s="57" customFormat="1" ht="60.6" thickBot="1">
      <c r="A45" s="24" t="s">
        <v>22</v>
      </c>
      <c r="B45" s="1" t="s">
        <v>35</v>
      </c>
      <c r="C45" s="1">
        <v>100</v>
      </c>
      <c r="D45" s="5">
        <f>D46</f>
        <v>542242.69007999997</v>
      </c>
      <c r="E45" s="5">
        <f>E46</f>
        <v>542242.69007999997</v>
      </c>
    </row>
    <row r="46" spans="1:5" s="57" customFormat="1" ht="24.6" thickBot="1">
      <c r="A46" s="24" t="s">
        <v>23</v>
      </c>
      <c r="B46" s="1" t="s">
        <v>35</v>
      </c>
      <c r="C46" s="1">
        <v>120</v>
      </c>
      <c r="D46" s="5">
        <f>D47+D48</f>
        <v>542242.69007999997</v>
      </c>
      <c r="E46" s="5">
        <f>E47+E48</f>
        <v>542242.69007999997</v>
      </c>
    </row>
    <row r="47" spans="1:5" s="57" customFormat="1" ht="12.6" thickBot="1">
      <c r="A47" s="28" t="s">
        <v>36</v>
      </c>
      <c r="B47" s="30" t="s">
        <v>35</v>
      </c>
      <c r="C47" s="30">
        <v>121</v>
      </c>
      <c r="D47" s="31">
        <v>416469.04</v>
      </c>
      <c r="E47" s="31">
        <v>416469.04</v>
      </c>
    </row>
    <row r="48" spans="1:5" s="57" customFormat="1" ht="12.6" thickBot="1">
      <c r="A48" s="28" t="s">
        <v>25</v>
      </c>
      <c r="B48" s="30" t="s">
        <v>35</v>
      </c>
      <c r="C48" s="30">
        <v>129</v>
      </c>
      <c r="D48" s="31">
        <f>D47*30.2/100</f>
        <v>125773.65007999999</v>
      </c>
      <c r="E48" s="31">
        <f>E47*30.2/100</f>
        <v>125773.65007999999</v>
      </c>
    </row>
    <row r="49" spans="1:5" s="57" customFormat="1" ht="12" thickBot="1">
      <c r="A49" s="42" t="s">
        <v>37</v>
      </c>
      <c r="B49" s="44"/>
      <c r="C49" s="44"/>
      <c r="D49" s="45">
        <f t="shared" ref="D49:E54" si="2">D50</f>
        <v>9800</v>
      </c>
      <c r="E49" s="45">
        <f t="shared" si="2"/>
        <v>9800</v>
      </c>
    </row>
    <row r="50" spans="1:5" s="57" customFormat="1" ht="48.6" thickBot="1">
      <c r="A50" s="27" t="s">
        <v>9</v>
      </c>
      <c r="B50" s="19" t="s">
        <v>39</v>
      </c>
      <c r="C50" s="19"/>
      <c r="D50" s="21">
        <f t="shared" si="2"/>
        <v>9800</v>
      </c>
      <c r="E50" s="21">
        <f t="shared" si="2"/>
        <v>9800</v>
      </c>
    </row>
    <row r="51" spans="1:5" s="57" customFormat="1" ht="36.6" thickBot="1">
      <c r="A51" s="24" t="s">
        <v>11</v>
      </c>
      <c r="B51" s="1" t="s">
        <v>12</v>
      </c>
      <c r="C51" s="1"/>
      <c r="D51" s="5">
        <f t="shared" si="2"/>
        <v>9800</v>
      </c>
      <c r="E51" s="5">
        <f t="shared" si="2"/>
        <v>9800</v>
      </c>
    </row>
    <row r="52" spans="1:5" s="57" customFormat="1" ht="12.6" thickBot="1">
      <c r="A52" s="24" t="s">
        <v>40</v>
      </c>
      <c r="B52" s="1" t="s">
        <v>41</v>
      </c>
      <c r="C52" s="1"/>
      <c r="D52" s="5">
        <f t="shared" si="2"/>
        <v>9800</v>
      </c>
      <c r="E52" s="5">
        <f t="shared" si="2"/>
        <v>9800</v>
      </c>
    </row>
    <row r="53" spans="1:5" s="57" customFormat="1" ht="12.6" thickBot="1">
      <c r="A53" s="24" t="s">
        <v>32</v>
      </c>
      <c r="B53" s="1" t="s">
        <v>41</v>
      </c>
      <c r="C53" s="1">
        <v>800</v>
      </c>
      <c r="D53" s="5">
        <f t="shared" si="2"/>
        <v>9800</v>
      </c>
      <c r="E53" s="5">
        <f t="shared" si="2"/>
        <v>9800</v>
      </c>
    </row>
    <row r="54" spans="1:5" s="57" customFormat="1" ht="12.6" thickBot="1">
      <c r="A54" s="24" t="s">
        <v>37</v>
      </c>
      <c r="B54" s="1" t="s">
        <v>41</v>
      </c>
      <c r="C54" s="1">
        <v>870</v>
      </c>
      <c r="D54" s="5">
        <f t="shared" si="2"/>
        <v>9800</v>
      </c>
      <c r="E54" s="5">
        <f t="shared" si="2"/>
        <v>9800</v>
      </c>
    </row>
    <row r="55" spans="1:5" s="57" customFormat="1" ht="12.6" thickBot="1">
      <c r="A55" s="28" t="s">
        <v>33</v>
      </c>
      <c r="B55" s="30" t="s">
        <v>41</v>
      </c>
      <c r="C55" s="30">
        <v>870</v>
      </c>
      <c r="D55" s="31">
        <v>9800</v>
      </c>
      <c r="E55" s="31">
        <v>9800</v>
      </c>
    </row>
    <row r="56" spans="1:5" s="57" customFormat="1" ht="12" thickBot="1">
      <c r="A56" s="42" t="s">
        <v>42</v>
      </c>
      <c r="B56" s="44"/>
      <c r="C56" s="44"/>
      <c r="D56" s="45">
        <f>D57</f>
        <v>258000</v>
      </c>
      <c r="E56" s="45">
        <f>E57</f>
        <v>258000</v>
      </c>
    </row>
    <row r="57" spans="1:5" s="57" customFormat="1" ht="24.6" thickBot="1">
      <c r="A57" s="24" t="s">
        <v>44</v>
      </c>
      <c r="B57" s="1" t="s">
        <v>45</v>
      </c>
      <c r="C57" s="1"/>
      <c r="D57" s="5">
        <f>D58</f>
        <v>258000</v>
      </c>
      <c r="E57" s="5">
        <f>E58</f>
        <v>258000</v>
      </c>
    </row>
    <row r="58" spans="1:5" s="57" customFormat="1" ht="24.6" thickBot="1">
      <c r="A58" s="24" t="s">
        <v>26</v>
      </c>
      <c r="B58" s="1" t="s">
        <v>45</v>
      </c>
      <c r="C58" s="1">
        <v>240</v>
      </c>
      <c r="D58" s="5">
        <f>D59+D62</f>
        <v>258000</v>
      </c>
      <c r="E58" s="5">
        <f>E59+E62</f>
        <v>258000</v>
      </c>
    </row>
    <row r="59" spans="1:5" s="57" customFormat="1" ht="24.6" thickBot="1">
      <c r="A59" s="24" t="s">
        <v>46</v>
      </c>
      <c r="B59" s="1" t="s">
        <v>45</v>
      </c>
      <c r="C59" s="1">
        <v>244</v>
      </c>
      <c r="D59" s="5">
        <f>D60+D61</f>
        <v>253000</v>
      </c>
      <c r="E59" s="5">
        <f>E60+E61</f>
        <v>253000</v>
      </c>
    </row>
    <row r="60" spans="1:5" s="57" customFormat="1" ht="12.6" thickBot="1">
      <c r="A60" s="24" t="s">
        <v>29</v>
      </c>
      <c r="B60" s="1" t="s">
        <v>45</v>
      </c>
      <c r="C60" s="1">
        <v>244</v>
      </c>
      <c r="D60" s="5">
        <v>3000</v>
      </c>
      <c r="E60" s="5">
        <v>3000</v>
      </c>
    </row>
    <row r="61" spans="1:5" s="57" customFormat="1" ht="12.6" thickBot="1">
      <c r="A61" s="28" t="s">
        <v>28</v>
      </c>
      <c r="B61" s="30" t="s">
        <v>45</v>
      </c>
      <c r="C61" s="30">
        <v>244</v>
      </c>
      <c r="D61" s="31">
        <v>250000</v>
      </c>
      <c r="E61" s="31">
        <v>250000</v>
      </c>
    </row>
    <row r="62" spans="1:5" s="57" customFormat="1" ht="12.6" thickBot="1">
      <c r="A62" s="24" t="s">
        <v>29</v>
      </c>
      <c r="B62" s="1" t="s">
        <v>45</v>
      </c>
      <c r="C62" s="1">
        <v>247</v>
      </c>
      <c r="D62" s="5">
        <f>D63</f>
        <v>5000</v>
      </c>
      <c r="E62" s="5">
        <f>E63</f>
        <v>5000</v>
      </c>
    </row>
    <row r="63" spans="1:5" s="57" customFormat="1" ht="12.6" thickBot="1">
      <c r="A63" s="28" t="s">
        <v>28</v>
      </c>
      <c r="B63" s="30" t="s">
        <v>45</v>
      </c>
      <c r="C63" s="30">
        <v>247</v>
      </c>
      <c r="D63" s="31">
        <v>5000</v>
      </c>
      <c r="E63" s="31">
        <v>5000</v>
      </c>
    </row>
    <row r="64" spans="1:5" s="57" customFormat="1" ht="14.4" thickBot="1">
      <c r="A64" s="34" t="s">
        <v>47</v>
      </c>
      <c r="B64" s="36"/>
      <c r="C64" s="36"/>
      <c r="D64" s="37">
        <f t="shared" ref="D64:E67" si="3">D65</f>
        <v>65000</v>
      </c>
      <c r="E64" s="37">
        <f t="shared" si="3"/>
        <v>67300</v>
      </c>
    </row>
    <row r="65" spans="1:5" s="57" customFormat="1" ht="24.6" thickBot="1">
      <c r="A65" s="27" t="s">
        <v>50</v>
      </c>
      <c r="B65" s="19" t="s">
        <v>51</v>
      </c>
      <c r="C65" s="48"/>
      <c r="D65" s="21">
        <f t="shared" si="3"/>
        <v>65000</v>
      </c>
      <c r="E65" s="21">
        <f t="shared" si="3"/>
        <v>67300</v>
      </c>
    </row>
    <row r="66" spans="1:5" s="57" customFormat="1" ht="24.6" thickBot="1">
      <c r="A66" s="24" t="s">
        <v>52</v>
      </c>
      <c r="B66" s="1" t="s">
        <v>53</v>
      </c>
      <c r="C66" s="7"/>
      <c r="D66" s="5">
        <f t="shared" si="3"/>
        <v>65000</v>
      </c>
      <c r="E66" s="5">
        <f t="shared" si="3"/>
        <v>67300</v>
      </c>
    </row>
    <row r="67" spans="1:5" s="57" customFormat="1" ht="60.6" thickBot="1">
      <c r="A67" s="24" t="s">
        <v>54</v>
      </c>
      <c r="B67" s="1" t="s">
        <v>53</v>
      </c>
      <c r="C67" s="1">
        <v>100</v>
      </c>
      <c r="D67" s="5">
        <f t="shared" si="3"/>
        <v>65000</v>
      </c>
      <c r="E67" s="5">
        <f t="shared" si="3"/>
        <v>67300</v>
      </c>
    </row>
    <row r="68" spans="1:5" s="57" customFormat="1" ht="24.6" thickBot="1">
      <c r="A68" s="24" t="s">
        <v>23</v>
      </c>
      <c r="B68" s="1" t="s">
        <v>53</v>
      </c>
      <c r="C68" s="1">
        <v>120</v>
      </c>
      <c r="D68" s="5">
        <f>D69+D70</f>
        <v>65000</v>
      </c>
      <c r="E68" s="5">
        <f>E69+E70</f>
        <v>67300</v>
      </c>
    </row>
    <row r="69" spans="1:5" s="57" customFormat="1" ht="12.6" thickBot="1">
      <c r="A69" s="28" t="s">
        <v>24</v>
      </c>
      <c r="B69" s="30" t="s">
        <v>53</v>
      </c>
      <c r="C69" s="30">
        <v>121</v>
      </c>
      <c r="D69" s="31">
        <v>49920</v>
      </c>
      <c r="E69" s="31">
        <v>52000</v>
      </c>
    </row>
    <row r="70" spans="1:5" s="57" customFormat="1" ht="12.6" thickBot="1">
      <c r="A70" s="28" t="s">
        <v>25</v>
      </c>
      <c r="B70" s="30" t="s">
        <v>53</v>
      </c>
      <c r="C70" s="30">
        <v>129</v>
      </c>
      <c r="D70" s="31">
        <v>15080</v>
      </c>
      <c r="E70" s="31">
        <v>15300</v>
      </c>
    </row>
    <row r="71" spans="1:5" s="57" customFormat="1" ht="55.8" thickBot="1">
      <c r="A71" s="34" t="s">
        <v>56</v>
      </c>
      <c r="B71" s="36"/>
      <c r="C71" s="36"/>
      <c r="D71" s="37">
        <f>D72</f>
        <v>460000</v>
      </c>
      <c r="E71" s="37">
        <f>E72</f>
        <v>460000</v>
      </c>
    </row>
    <row r="72" spans="1:5" s="57" customFormat="1" ht="36.6" thickBot="1">
      <c r="A72" s="27" t="s">
        <v>57</v>
      </c>
      <c r="B72" s="19" t="s">
        <v>58</v>
      </c>
      <c r="C72" s="19"/>
      <c r="D72" s="21">
        <f>D73</f>
        <v>460000</v>
      </c>
      <c r="E72" s="21">
        <f>E73</f>
        <v>460000</v>
      </c>
    </row>
    <row r="73" spans="1:5" s="57" customFormat="1" ht="24.6" thickBot="1">
      <c r="A73" s="24" t="s">
        <v>59</v>
      </c>
      <c r="B73" s="1" t="s">
        <v>60</v>
      </c>
      <c r="C73" s="1"/>
      <c r="D73" s="5">
        <f>D75+D78</f>
        <v>460000</v>
      </c>
      <c r="E73" s="5">
        <f>E75+E78</f>
        <v>460000</v>
      </c>
    </row>
    <row r="74" spans="1:5" s="57" customFormat="1" ht="24.6" thickBot="1">
      <c r="A74" s="24" t="s">
        <v>61</v>
      </c>
      <c r="B74" s="1" t="s">
        <v>62</v>
      </c>
      <c r="C74" s="1"/>
      <c r="D74" s="5">
        <f t="shared" ref="D74:E76" si="4">D75</f>
        <v>160000</v>
      </c>
      <c r="E74" s="5">
        <f t="shared" si="4"/>
        <v>160000</v>
      </c>
    </row>
    <row r="75" spans="1:5" s="57" customFormat="1" ht="24.6" thickBot="1">
      <c r="A75" s="24" t="s">
        <v>15</v>
      </c>
      <c r="B75" s="1" t="s">
        <v>63</v>
      </c>
      <c r="C75" s="1">
        <v>200</v>
      </c>
      <c r="D75" s="5">
        <f t="shared" si="4"/>
        <v>160000</v>
      </c>
      <c r="E75" s="5">
        <f t="shared" si="4"/>
        <v>160000</v>
      </c>
    </row>
    <row r="76" spans="1:5" s="57" customFormat="1" ht="24.6" thickBot="1">
      <c r="A76" s="24" t="s">
        <v>26</v>
      </c>
      <c r="B76" s="1" t="s">
        <v>63</v>
      </c>
      <c r="C76" s="1">
        <v>240</v>
      </c>
      <c r="D76" s="5">
        <f t="shared" si="4"/>
        <v>160000</v>
      </c>
      <c r="E76" s="5">
        <f t="shared" si="4"/>
        <v>160000</v>
      </c>
    </row>
    <row r="77" spans="1:5" s="57" customFormat="1" ht="12.6" thickBot="1">
      <c r="A77" s="28" t="s">
        <v>30</v>
      </c>
      <c r="B77" s="30" t="s">
        <v>63</v>
      </c>
      <c r="C77" s="30">
        <v>244</v>
      </c>
      <c r="D77" s="31">
        <v>160000</v>
      </c>
      <c r="E77" s="31">
        <v>160000</v>
      </c>
    </row>
    <row r="78" spans="1:5" s="57" customFormat="1" ht="12.6" thickBot="1">
      <c r="A78" s="24" t="s">
        <v>64</v>
      </c>
      <c r="B78" s="1" t="s">
        <v>66</v>
      </c>
      <c r="C78" s="1"/>
      <c r="D78" s="5">
        <f t="shared" ref="D78:E80" si="5">D79</f>
        <v>300000</v>
      </c>
      <c r="E78" s="5">
        <f t="shared" si="5"/>
        <v>300000</v>
      </c>
    </row>
    <row r="79" spans="1:5" s="57" customFormat="1" ht="24.6" thickBot="1">
      <c r="A79" s="24" t="s">
        <v>15</v>
      </c>
      <c r="B79" s="1" t="s">
        <v>66</v>
      </c>
      <c r="C79" s="1">
        <v>200</v>
      </c>
      <c r="D79" s="5">
        <f t="shared" si="5"/>
        <v>300000</v>
      </c>
      <c r="E79" s="5">
        <f t="shared" si="5"/>
        <v>300000</v>
      </c>
    </row>
    <row r="80" spans="1:5" s="57" customFormat="1" ht="24.6" thickBot="1">
      <c r="A80" s="24" t="s">
        <v>26</v>
      </c>
      <c r="B80" s="1" t="s">
        <v>66</v>
      </c>
      <c r="C80" s="1">
        <v>240</v>
      </c>
      <c r="D80" s="5">
        <f t="shared" si="5"/>
        <v>300000</v>
      </c>
      <c r="E80" s="5">
        <f t="shared" si="5"/>
        <v>300000</v>
      </c>
    </row>
    <row r="81" spans="1:5" s="57" customFormat="1" ht="12.6" thickBot="1">
      <c r="A81" s="28" t="s">
        <v>30</v>
      </c>
      <c r="B81" s="30" t="s">
        <v>127</v>
      </c>
      <c r="C81" s="30">
        <v>244</v>
      </c>
      <c r="D81" s="31">
        <v>300000</v>
      </c>
      <c r="E81" s="31">
        <v>300000</v>
      </c>
    </row>
    <row r="82" spans="1:5" s="57" customFormat="1" ht="16.2" thickBot="1">
      <c r="A82" s="49" t="s">
        <v>67</v>
      </c>
      <c r="B82" s="51"/>
      <c r="C82" s="51"/>
      <c r="D82" s="52">
        <f>D83+D88</f>
        <v>1680801.88</v>
      </c>
      <c r="E82" s="52">
        <f>E83+E88</f>
        <v>1503823.88</v>
      </c>
    </row>
    <row r="83" spans="1:5" s="57" customFormat="1" ht="14.4" thickBot="1">
      <c r="A83" s="34" t="s">
        <v>68</v>
      </c>
      <c r="B83" s="36"/>
      <c r="C83" s="36"/>
      <c r="D83" s="37">
        <f t="shared" ref="D83:E86" si="6">D84</f>
        <v>20000</v>
      </c>
      <c r="E83" s="37">
        <f t="shared" si="6"/>
        <v>20000</v>
      </c>
    </row>
    <row r="84" spans="1:5" s="57" customFormat="1" ht="12.6" thickBot="1">
      <c r="A84" s="25" t="s">
        <v>128</v>
      </c>
      <c r="B84" s="1" t="s">
        <v>129</v>
      </c>
      <c r="C84" s="1"/>
      <c r="D84" s="5">
        <f t="shared" si="6"/>
        <v>20000</v>
      </c>
      <c r="E84" s="5">
        <f t="shared" si="6"/>
        <v>20000</v>
      </c>
    </row>
    <row r="85" spans="1:5" s="57" customFormat="1" ht="24.6" thickBot="1">
      <c r="A85" s="25" t="s">
        <v>130</v>
      </c>
      <c r="B85" s="1" t="s">
        <v>129</v>
      </c>
      <c r="C85" s="1">
        <v>200</v>
      </c>
      <c r="D85" s="5">
        <f t="shared" si="6"/>
        <v>20000</v>
      </c>
      <c r="E85" s="5">
        <f t="shared" si="6"/>
        <v>20000</v>
      </c>
    </row>
    <row r="86" spans="1:5" s="57" customFormat="1" ht="24.6" thickBot="1">
      <c r="A86" s="25" t="s">
        <v>26</v>
      </c>
      <c r="B86" s="1" t="s">
        <v>129</v>
      </c>
      <c r="C86" s="1">
        <v>240</v>
      </c>
      <c r="D86" s="5">
        <f t="shared" si="6"/>
        <v>20000</v>
      </c>
      <c r="E86" s="5">
        <f t="shared" si="6"/>
        <v>20000</v>
      </c>
    </row>
    <row r="87" spans="1:5" s="57" customFormat="1" ht="12.6" thickBot="1">
      <c r="A87" s="28" t="s">
        <v>27</v>
      </c>
      <c r="B87" s="30" t="s">
        <v>129</v>
      </c>
      <c r="C87" s="30">
        <v>244</v>
      </c>
      <c r="D87" s="31">
        <v>20000</v>
      </c>
      <c r="E87" s="31">
        <v>20000</v>
      </c>
    </row>
    <row r="88" spans="1:5" s="57" customFormat="1" ht="14.4" thickBot="1">
      <c r="A88" s="53" t="s">
        <v>70</v>
      </c>
      <c r="B88" s="36"/>
      <c r="C88" s="36"/>
      <c r="D88" s="37">
        <f>D89</f>
        <v>1660801.88</v>
      </c>
      <c r="E88" s="37">
        <f>E89</f>
        <v>1483823.88</v>
      </c>
    </row>
    <row r="89" spans="1:5" s="57" customFormat="1" ht="24.6" thickBot="1">
      <c r="A89" s="54" t="s">
        <v>132</v>
      </c>
      <c r="B89" s="19" t="s">
        <v>72</v>
      </c>
      <c r="C89" s="19"/>
      <c r="D89" s="21">
        <f>D90+D103</f>
        <v>1660801.88</v>
      </c>
      <c r="E89" s="21">
        <f>E90+E103</f>
        <v>1483823.88</v>
      </c>
    </row>
    <row r="90" spans="1:5" s="57" customFormat="1" ht="12.6" thickBot="1">
      <c r="A90" s="23" t="s">
        <v>73</v>
      </c>
      <c r="B90" s="1" t="s">
        <v>74</v>
      </c>
      <c r="C90" s="1"/>
      <c r="D90" s="5">
        <f>D91+D98</f>
        <v>461000</v>
      </c>
      <c r="E90" s="5">
        <f>E91+E98</f>
        <v>461000</v>
      </c>
    </row>
    <row r="91" spans="1:5" s="57" customFormat="1" ht="24.6" thickBot="1">
      <c r="A91" s="24" t="s">
        <v>75</v>
      </c>
      <c r="B91" s="1" t="s">
        <v>76</v>
      </c>
      <c r="C91" s="1"/>
      <c r="D91" s="5">
        <f>D92+D97</f>
        <v>341000</v>
      </c>
      <c r="E91" s="5">
        <f>E92+E97</f>
        <v>341000</v>
      </c>
    </row>
    <row r="92" spans="1:5" s="57" customFormat="1" ht="24.6" thickBot="1">
      <c r="A92" s="24" t="s">
        <v>15</v>
      </c>
      <c r="B92" s="1" t="s">
        <v>76</v>
      </c>
      <c r="C92" s="1">
        <v>200</v>
      </c>
      <c r="D92" s="5">
        <f t="shared" ref="D92:E94" si="7">D93</f>
        <v>340000</v>
      </c>
      <c r="E92" s="5">
        <f t="shared" si="7"/>
        <v>340000</v>
      </c>
    </row>
    <row r="93" spans="1:5" s="57" customFormat="1" ht="24.6" thickBot="1">
      <c r="A93" s="24" t="s">
        <v>26</v>
      </c>
      <c r="B93" s="1" t="s">
        <v>76</v>
      </c>
      <c r="C93" s="1">
        <v>240</v>
      </c>
      <c r="D93" s="5">
        <f t="shared" si="7"/>
        <v>340000</v>
      </c>
      <c r="E93" s="5">
        <f t="shared" si="7"/>
        <v>340000</v>
      </c>
    </row>
    <row r="94" spans="1:5" s="57" customFormat="1" ht="24.6" thickBot="1">
      <c r="A94" s="24" t="s">
        <v>46</v>
      </c>
      <c r="B94" s="1" t="s">
        <v>76</v>
      </c>
      <c r="C94" s="1">
        <v>247</v>
      </c>
      <c r="D94" s="5">
        <f t="shared" si="7"/>
        <v>340000</v>
      </c>
      <c r="E94" s="5">
        <f t="shared" si="7"/>
        <v>340000</v>
      </c>
    </row>
    <row r="95" spans="1:5" s="57" customFormat="1" ht="12.6" thickBot="1">
      <c r="A95" s="28" t="s">
        <v>29</v>
      </c>
      <c r="B95" s="30" t="s">
        <v>76</v>
      </c>
      <c r="C95" s="30">
        <v>247</v>
      </c>
      <c r="D95" s="31">
        <v>340000</v>
      </c>
      <c r="E95" s="31">
        <v>340000</v>
      </c>
    </row>
    <row r="96" spans="1:5" s="57" customFormat="1" ht="12.6" thickBot="1">
      <c r="A96" s="24" t="s">
        <v>135</v>
      </c>
      <c r="B96" s="1" t="s">
        <v>76</v>
      </c>
      <c r="C96" s="1">
        <v>800</v>
      </c>
      <c r="D96" s="5">
        <f>D97</f>
        <v>1000</v>
      </c>
      <c r="E96" s="5">
        <f>E97</f>
        <v>1000</v>
      </c>
    </row>
    <row r="97" spans="1:5" s="57" customFormat="1" ht="12.6" thickBot="1">
      <c r="A97" s="28" t="s">
        <v>135</v>
      </c>
      <c r="B97" s="30" t="s">
        <v>76</v>
      </c>
      <c r="C97" s="30">
        <v>853</v>
      </c>
      <c r="D97" s="31">
        <v>1000</v>
      </c>
      <c r="E97" s="31">
        <v>1000</v>
      </c>
    </row>
    <row r="98" spans="1:5" s="57" customFormat="1" ht="12.6" thickBot="1">
      <c r="A98" s="24" t="s">
        <v>77</v>
      </c>
      <c r="B98" s="1" t="s">
        <v>78</v>
      </c>
      <c r="C98" s="1"/>
      <c r="D98" s="5">
        <f t="shared" ref="D98:E101" si="8">D99</f>
        <v>120000</v>
      </c>
      <c r="E98" s="5">
        <f t="shared" si="8"/>
        <v>120000</v>
      </c>
    </row>
    <row r="99" spans="1:5" s="57" customFormat="1" ht="24.6" thickBot="1">
      <c r="A99" s="24" t="s">
        <v>15</v>
      </c>
      <c r="B99" s="1" t="s">
        <v>78</v>
      </c>
      <c r="C99" s="1">
        <v>200</v>
      </c>
      <c r="D99" s="5">
        <f t="shared" si="8"/>
        <v>120000</v>
      </c>
      <c r="E99" s="5">
        <f t="shared" si="8"/>
        <v>120000</v>
      </c>
    </row>
    <row r="100" spans="1:5" s="57" customFormat="1" ht="24.6" thickBot="1">
      <c r="A100" s="24" t="s">
        <v>26</v>
      </c>
      <c r="B100" s="1" t="s">
        <v>78</v>
      </c>
      <c r="C100" s="1">
        <v>240</v>
      </c>
      <c r="D100" s="5">
        <f t="shared" si="8"/>
        <v>120000</v>
      </c>
      <c r="E100" s="5">
        <f t="shared" si="8"/>
        <v>120000</v>
      </c>
    </row>
    <row r="101" spans="1:5" s="57" customFormat="1" ht="24.6" thickBot="1">
      <c r="A101" s="24" t="s">
        <v>46</v>
      </c>
      <c r="B101" s="1" t="s">
        <v>78</v>
      </c>
      <c r="C101" s="1">
        <v>244</v>
      </c>
      <c r="D101" s="5">
        <f t="shared" si="8"/>
        <v>120000</v>
      </c>
      <c r="E101" s="5">
        <f t="shared" si="8"/>
        <v>120000</v>
      </c>
    </row>
    <row r="102" spans="1:5" s="57" customFormat="1" ht="12.6" thickBot="1">
      <c r="A102" s="28" t="s">
        <v>30</v>
      </c>
      <c r="B102" s="30" t="s">
        <v>78</v>
      </c>
      <c r="C102" s="30">
        <v>244</v>
      </c>
      <c r="D102" s="31">
        <v>120000</v>
      </c>
      <c r="E102" s="31">
        <v>120000</v>
      </c>
    </row>
    <row r="103" spans="1:5" s="57" customFormat="1" ht="24.6" thickBot="1">
      <c r="A103" s="24" t="s">
        <v>79</v>
      </c>
      <c r="B103" s="1" t="s">
        <v>80</v>
      </c>
      <c r="C103" s="1"/>
      <c r="D103" s="5">
        <f>D104+D109+D114+D118</f>
        <v>1199801.8799999999</v>
      </c>
      <c r="E103" s="5">
        <f>E104+E109+E114+E118</f>
        <v>1022823.88</v>
      </c>
    </row>
    <row r="104" spans="1:5" s="57" customFormat="1" ht="24" thickBot="1">
      <c r="A104" s="23" t="s">
        <v>81</v>
      </c>
      <c r="B104" s="1" t="s">
        <v>82</v>
      </c>
      <c r="C104" s="1"/>
      <c r="D104" s="5">
        <f t="shared" ref="D104:E107" si="9">D105</f>
        <v>669801.88</v>
      </c>
      <c r="E104" s="5">
        <f t="shared" si="9"/>
        <v>577100</v>
      </c>
    </row>
    <row r="105" spans="1:5" s="57" customFormat="1" ht="24.6" thickBot="1">
      <c r="A105" s="24" t="s">
        <v>15</v>
      </c>
      <c r="B105" s="1" t="s">
        <v>82</v>
      </c>
      <c r="C105" s="1">
        <v>200</v>
      </c>
      <c r="D105" s="5">
        <f t="shared" si="9"/>
        <v>669801.88</v>
      </c>
      <c r="E105" s="5">
        <f t="shared" si="9"/>
        <v>577100</v>
      </c>
    </row>
    <row r="106" spans="1:5" s="57" customFormat="1" ht="24.6" thickBot="1">
      <c r="A106" s="24" t="s">
        <v>26</v>
      </c>
      <c r="B106" s="1" t="s">
        <v>82</v>
      </c>
      <c r="C106" s="1">
        <v>240</v>
      </c>
      <c r="D106" s="5">
        <f t="shared" si="9"/>
        <v>669801.88</v>
      </c>
      <c r="E106" s="5">
        <f t="shared" si="9"/>
        <v>577100</v>
      </c>
    </row>
    <row r="107" spans="1:5" s="57" customFormat="1" ht="24.6" thickBot="1">
      <c r="A107" s="24" t="s">
        <v>46</v>
      </c>
      <c r="B107" s="1" t="s">
        <v>82</v>
      </c>
      <c r="C107" s="1">
        <v>244</v>
      </c>
      <c r="D107" s="5">
        <f t="shared" si="9"/>
        <v>669801.88</v>
      </c>
      <c r="E107" s="5">
        <f t="shared" si="9"/>
        <v>577100</v>
      </c>
    </row>
    <row r="108" spans="1:5" s="57" customFormat="1" ht="12.6" thickBot="1">
      <c r="A108" s="28" t="s">
        <v>30</v>
      </c>
      <c r="B108" s="30" t="s">
        <v>82</v>
      </c>
      <c r="C108" s="30">
        <v>244</v>
      </c>
      <c r="D108" s="31">
        <v>669801.88</v>
      </c>
      <c r="E108" s="31">
        <v>577100</v>
      </c>
    </row>
    <row r="109" spans="1:5" s="57" customFormat="1" ht="12.6" thickBot="1">
      <c r="A109" s="23" t="s">
        <v>84</v>
      </c>
      <c r="B109" s="1" t="s">
        <v>85</v>
      </c>
      <c r="C109" s="1"/>
      <c r="D109" s="5">
        <f t="shared" ref="D109:E112" si="10">D110</f>
        <v>80000</v>
      </c>
      <c r="E109" s="5">
        <f t="shared" si="10"/>
        <v>80000</v>
      </c>
    </row>
    <row r="110" spans="1:5" s="57" customFormat="1" ht="24.6" thickBot="1">
      <c r="A110" s="24" t="s">
        <v>15</v>
      </c>
      <c r="B110" s="1" t="s">
        <v>85</v>
      </c>
      <c r="C110" s="1">
        <v>200</v>
      </c>
      <c r="D110" s="5">
        <f t="shared" si="10"/>
        <v>80000</v>
      </c>
      <c r="E110" s="5">
        <f t="shared" si="10"/>
        <v>80000</v>
      </c>
    </row>
    <row r="111" spans="1:5" s="57" customFormat="1" ht="24.6" thickBot="1">
      <c r="A111" s="24" t="s">
        <v>26</v>
      </c>
      <c r="B111" s="1" t="s">
        <v>85</v>
      </c>
      <c r="C111" s="1">
        <v>240</v>
      </c>
      <c r="D111" s="5">
        <f t="shared" si="10"/>
        <v>80000</v>
      </c>
      <c r="E111" s="5">
        <f t="shared" si="10"/>
        <v>80000</v>
      </c>
    </row>
    <row r="112" spans="1:5" s="57" customFormat="1" ht="24.6" thickBot="1">
      <c r="A112" s="24" t="s">
        <v>46</v>
      </c>
      <c r="B112" s="1" t="s">
        <v>85</v>
      </c>
      <c r="C112" s="1">
        <v>244</v>
      </c>
      <c r="D112" s="5">
        <f t="shared" si="10"/>
        <v>80000</v>
      </c>
      <c r="E112" s="5">
        <f t="shared" si="10"/>
        <v>80000</v>
      </c>
    </row>
    <row r="113" spans="1:5" s="57" customFormat="1" ht="12.6" thickBot="1">
      <c r="A113" s="28" t="s">
        <v>83</v>
      </c>
      <c r="B113" s="30" t="s">
        <v>85</v>
      </c>
      <c r="C113" s="30">
        <v>244</v>
      </c>
      <c r="D113" s="31">
        <v>80000</v>
      </c>
      <c r="E113" s="31">
        <v>80000</v>
      </c>
    </row>
    <row r="114" spans="1:5" s="57" customFormat="1" ht="24" thickBot="1">
      <c r="A114" s="23" t="s">
        <v>141</v>
      </c>
      <c r="B114" s="1" t="s">
        <v>86</v>
      </c>
      <c r="C114" s="1"/>
      <c r="D114" s="5">
        <f t="shared" ref="D114:E116" si="11">D115</f>
        <v>250000</v>
      </c>
      <c r="E114" s="5">
        <f t="shared" si="11"/>
        <v>165723.88</v>
      </c>
    </row>
    <row r="115" spans="1:5" s="57" customFormat="1" ht="24.6" thickBot="1">
      <c r="A115" s="24" t="s">
        <v>26</v>
      </c>
      <c r="B115" s="1" t="s">
        <v>86</v>
      </c>
      <c r="C115" s="1">
        <v>240</v>
      </c>
      <c r="D115" s="5">
        <f t="shared" si="11"/>
        <v>250000</v>
      </c>
      <c r="E115" s="5">
        <f t="shared" si="11"/>
        <v>165723.88</v>
      </c>
    </row>
    <row r="116" spans="1:5" s="57" customFormat="1" ht="24.6" thickBot="1">
      <c r="A116" s="24" t="s">
        <v>46</v>
      </c>
      <c r="B116" s="1" t="s">
        <v>86</v>
      </c>
      <c r="C116" s="1">
        <v>244</v>
      </c>
      <c r="D116" s="5">
        <f t="shared" si="11"/>
        <v>250000</v>
      </c>
      <c r="E116" s="5">
        <f t="shared" si="11"/>
        <v>165723.88</v>
      </c>
    </row>
    <row r="117" spans="1:5" s="57" customFormat="1" ht="12.6" thickBot="1">
      <c r="A117" s="55" t="s">
        <v>30</v>
      </c>
      <c r="B117" s="30" t="s">
        <v>86</v>
      </c>
      <c r="C117" s="30">
        <v>244</v>
      </c>
      <c r="D117" s="56">
        <v>250000</v>
      </c>
      <c r="E117" s="56">
        <v>165723.88</v>
      </c>
    </row>
    <row r="118" spans="1:5" s="57" customFormat="1" ht="12.6" thickBot="1">
      <c r="A118" s="23" t="s">
        <v>142</v>
      </c>
      <c r="B118" s="1" t="s">
        <v>133</v>
      </c>
      <c r="C118" s="1"/>
      <c r="D118" s="5">
        <f t="shared" ref="D118:E120" si="12">D119</f>
        <v>200000</v>
      </c>
      <c r="E118" s="5">
        <f t="shared" si="12"/>
        <v>200000</v>
      </c>
    </row>
    <row r="119" spans="1:5" s="57" customFormat="1" ht="24.6" thickBot="1">
      <c r="A119" s="24" t="s">
        <v>26</v>
      </c>
      <c r="B119" s="1" t="s">
        <v>133</v>
      </c>
      <c r="C119" s="1">
        <v>240</v>
      </c>
      <c r="D119" s="5">
        <f t="shared" si="12"/>
        <v>200000</v>
      </c>
      <c r="E119" s="5">
        <f t="shared" si="12"/>
        <v>200000</v>
      </c>
    </row>
    <row r="120" spans="1:5" s="57" customFormat="1" ht="24.6" thickBot="1">
      <c r="A120" s="24" t="s">
        <v>46</v>
      </c>
      <c r="B120" s="1" t="s">
        <v>133</v>
      </c>
      <c r="C120" s="1">
        <v>244</v>
      </c>
      <c r="D120" s="5">
        <f t="shared" si="12"/>
        <v>200000</v>
      </c>
      <c r="E120" s="5">
        <f t="shared" si="12"/>
        <v>200000</v>
      </c>
    </row>
    <row r="121" spans="1:5" s="57" customFormat="1" ht="12.6" thickBot="1">
      <c r="A121" s="55" t="s">
        <v>30</v>
      </c>
      <c r="B121" s="30" t="s">
        <v>133</v>
      </c>
      <c r="C121" s="30">
        <v>244</v>
      </c>
      <c r="D121" s="56">
        <v>200000</v>
      </c>
      <c r="E121" s="56">
        <v>200000</v>
      </c>
    </row>
    <row r="122" spans="1:5" s="57" customFormat="1" ht="14.4" thickBot="1">
      <c r="A122" s="34" t="s">
        <v>87</v>
      </c>
      <c r="B122" s="36"/>
      <c r="C122" s="36"/>
      <c r="D122" s="37">
        <f t="shared" ref="D122:E129" si="13">D123</f>
        <v>10000</v>
      </c>
      <c r="E122" s="37">
        <f t="shared" si="13"/>
        <v>10000</v>
      </c>
    </row>
    <row r="123" spans="1:5" s="57" customFormat="1" ht="12.6" thickBot="1">
      <c r="A123" s="24" t="s">
        <v>88</v>
      </c>
      <c r="B123" s="1" t="s">
        <v>39</v>
      </c>
      <c r="C123" s="1"/>
      <c r="D123" s="5">
        <f t="shared" si="13"/>
        <v>10000</v>
      </c>
      <c r="E123" s="5">
        <f t="shared" si="13"/>
        <v>10000</v>
      </c>
    </row>
    <row r="124" spans="1:5" s="57" customFormat="1" ht="48.6" thickBot="1">
      <c r="A124" s="27" t="s">
        <v>9</v>
      </c>
      <c r="B124" s="19" t="s">
        <v>39</v>
      </c>
      <c r="C124" s="19"/>
      <c r="D124" s="21">
        <f t="shared" si="13"/>
        <v>10000</v>
      </c>
      <c r="E124" s="21">
        <f t="shared" si="13"/>
        <v>10000</v>
      </c>
    </row>
    <row r="125" spans="1:5" s="57" customFormat="1" ht="36.6" thickBot="1">
      <c r="A125" s="24" t="s">
        <v>11</v>
      </c>
      <c r="B125" s="1" t="s">
        <v>12</v>
      </c>
      <c r="C125" s="1"/>
      <c r="D125" s="5">
        <f t="shared" si="13"/>
        <v>10000</v>
      </c>
      <c r="E125" s="5">
        <f t="shared" si="13"/>
        <v>10000</v>
      </c>
    </row>
    <row r="126" spans="1:5" s="57" customFormat="1" ht="24.6" thickBot="1">
      <c r="A126" s="24" t="s">
        <v>90</v>
      </c>
      <c r="B126" s="1" t="s">
        <v>91</v>
      </c>
      <c r="C126" s="1"/>
      <c r="D126" s="5">
        <f t="shared" si="13"/>
        <v>10000</v>
      </c>
      <c r="E126" s="5">
        <f t="shared" si="13"/>
        <v>10000</v>
      </c>
    </row>
    <row r="127" spans="1:5" s="57" customFormat="1" ht="24.6" thickBot="1">
      <c r="A127" s="24" t="s">
        <v>15</v>
      </c>
      <c r="B127" s="1" t="s">
        <v>91</v>
      </c>
      <c r="C127" s="1">
        <v>200</v>
      </c>
      <c r="D127" s="5">
        <f t="shared" si="13"/>
        <v>10000</v>
      </c>
      <c r="E127" s="5">
        <f t="shared" si="13"/>
        <v>10000</v>
      </c>
    </row>
    <row r="128" spans="1:5" s="57" customFormat="1" ht="24.6" thickBot="1">
      <c r="A128" s="24" t="s">
        <v>26</v>
      </c>
      <c r="B128" s="1" t="s">
        <v>91</v>
      </c>
      <c r="C128" s="1">
        <v>240</v>
      </c>
      <c r="D128" s="5">
        <f t="shared" si="13"/>
        <v>10000</v>
      </c>
      <c r="E128" s="5">
        <f t="shared" si="13"/>
        <v>10000</v>
      </c>
    </row>
    <row r="129" spans="1:5" s="57" customFormat="1" ht="24.6" thickBot="1">
      <c r="A129" s="24" t="s">
        <v>46</v>
      </c>
      <c r="B129" s="1" t="s">
        <v>91</v>
      </c>
      <c r="C129" s="1">
        <v>244</v>
      </c>
      <c r="D129" s="5">
        <f t="shared" si="13"/>
        <v>10000</v>
      </c>
      <c r="E129" s="5">
        <f t="shared" si="13"/>
        <v>10000</v>
      </c>
    </row>
    <row r="130" spans="1:5" s="57" customFormat="1" ht="12.6" thickBot="1">
      <c r="A130" s="28" t="s">
        <v>83</v>
      </c>
      <c r="B130" s="30" t="s">
        <v>91</v>
      </c>
      <c r="C130" s="30">
        <v>244</v>
      </c>
      <c r="D130" s="31">
        <v>10000</v>
      </c>
      <c r="E130" s="31">
        <v>10000</v>
      </c>
    </row>
    <row r="131" spans="1:5" s="57" customFormat="1" ht="14.4" thickBot="1">
      <c r="A131" s="34" t="s">
        <v>92</v>
      </c>
      <c r="B131" s="36" t="s">
        <v>94</v>
      </c>
      <c r="C131" s="36"/>
      <c r="D131" s="37">
        <f t="shared" ref="D131:E134" si="14">D132</f>
        <v>3600000</v>
      </c>
      <c r="E131" s="37">
        <f t="shared" si="14"/>
        <v>3600000</v>
      </c>
    </row>
    <row r="132" spans="1:5" s="57" customFormat="1" ht="48.6" thickBot="1">
      <c r="A132" s="27" t="s">
        <v>95</v>
      </c>
      <c r="B132" s="19" t="s">
        <v>96</v>
      </c>
      <c r="C132" s="19"/>
      <c r="D132" s="21">
        <f t="shared" si="14"/>
        <v>3600000</v>
      </c>
      <c r="E132" s="21">
        <f t="shared" si="14"/>
        <v>3600000</v>
      </c>
    </row>
    <row r="133" spans="1:5" s="57" customFormat="1" ht="12.6" thickBot="1">
      <c r="A133" s="24" t="s">
        <v>97</v>
      </c>
      <c r="B133" s="1" t="s">
        <v>98</v>
      </c>
      <c r="C133" s="1">
        <v>500</v>
      </c>
      <c r="D133" s="5">
        <f t="shared" si="14"/>
        <v>3600000</v>
      </c>
      <c r="E133" s="5">
        <f t="shared" si="14"/>
        <v>3600000</v>
      </c>
    </row>
    <row r="134" spans="1:5" s="57" customFormat="1" ht="12.6" thickBot="1">
      <c r="A134" s="24" t="s">
        <v>99</v>
      </c>
      <c r="B134" s="1" t="s">
        <v>98</v>
      </c>
      <c r="C134" s="1">
        <v>540</v>
      </c>
      <c r="D134" s="5">
        <f t="shared" si="14"/>
        <v>3600000</v>
      </c>
      <c r="E134" s="5">
        <f t="shared" si="14"/>
        <v>3600000</v>
      </c>
    </row>
    <row r="135" spans="1:5" s="57" customFormat="1" ht="24.6" thickBot="1">
      <c r="A135" s="28" t="s">
        <v>100</v>
      </c>
      <c r="B135" s="30" t="s">
        <v>98</v>
      </c>
      <c r="C135" s="30">
        <v>540</v>
      </c>
      <c r="D135" s="31">
        <v>3600000</v>
      </c>
      <c r="E135" s="31">
        <v>3600000</v>
      </c>
    </row>
    <row r="136" spans="1:5" s="57" customFormat="1" ht="14.4" thickBot="1">
      <c r="A136" s="34" t="s">
        <v>101</v>
      </c>
      <c r="B136" s="36"/>
      <c r="C136" s="36"/>
      <c r="D136" s="37">
        <f>D137</f>
        <v>232850</v>
      </c>
      <c r="E136" s="37">
        <f>E137</f>
        <v>232850</v>
      </c>
    </row>
    <row r="137" spans="1:5" s="57" customFormat="1" ht="12.6" thickBot="1">
      <c r="A137" s="24" t="s">
        <v>103</v>
      </c>
      <c r="B137" s="1" t="s">
        <v>105</v>
      </c>
      <c r="C137" s="1"/>
      <c r="D137" s="5">
        <f>D138</f>
        <v>232850</v>
      </c>
      <c r="E137" s="5">
        <f>E138</f>
        <v>232850</v>
      </c>
    </row>
    <row r="138" spans="1:5" s="57" customFormat="1" ht="24.6" thickBot="1">
      <c r="A138" s="27" t="s">
        <v>104</v>
      </c>
      <c r="B138" s="19" t="s">
        <v>105</v>
      </c>
      <c r="C138" s="19"/>
      <c r="D138" s="21">
        <f>D139+D145</f>
        <v>232850</v>
      </c>
      <c r="E138" s="21">
        <f>E139+E145</f>
        <v>232850</v>
      </c>
    </row>
    <row r="139" spans="1:5" s="57" customFormat="1" ht="24.6" thickBot="1">
      <c r="A139" s="24" t="s">
        <v>106</v>
      </c>
      <c r="B139" s="1" t="s">
        <v>107</v>
      </c>
      <c r="C139" s="1">
        <v>300</v>
      </c>
      <c r="D139" s="5">
        <f>D140+D142</f>
        <v>162850</v>
      </c>
      <c r="E139" s="5">
        <f>E140+E142</f>
        <v>162850</v>
      </c>
    </row>
    <row r="140" spans="1:5" s="57" customFormat="1" ht="24.6" thickBot="1">
      <c r="A140" s="24" t="s">
        <v>108</v>
      </c>
      <c r="B140" s="1" t="s">
        <v>109</v>
      </c>
      <c r="C140" s="1">
        <v>312</v>
      </c>
      <c r="D140" s="5">
        <f>D141</f>
        <v>152850</v>
      </c>
      <c r="E140" s="5">
        <f>E141</f>
        <v>152850</v>
      </c>
    </row>
    <row r="141" spans="1:5" s="57" customFormat="1" ht="24.6" thickBot="1">
      <c r="A141" s="28" t="s">
        <v>110</v>
      </c>
      <c r="B141" s="30" t="s">
        <v>109</v>
      </c>
      <c r="C141" s="30">
        <v>312</v>
      </c>
      <c r="D141" s="31">
        <v>152850</v>
      </c>
      <c r="E141" s="31">
        <v>152850</v>
      </c>
    </row>
    <row r="142" spans="1:5" s="57" customFormat="1" ht="12.6" thickBot="1">
      <c r="A142" s="24" t="s">
        <v>111</v>
      </c>
      <c r="B142" s="1" t="s">
        <v>112</v>
      </c>
      <c r="C142" s="1">
        <v>360</v>
      </c>
      <c r="D142" s="5">
        <f>D143</f>
        <v>10000</v>
      </c>
      <c r="E142" s="5">
        <f>E143</f>
        <v>10000</v>
      </c>
    </row>
    <row r="143" spans="1:5" s="57" customFormat="1" ht="24.6" thickBot="1">
      <c r="A143" s="24" t="s">
        <v>113</v>
      </c>
      <c r="B143" s="1" t="s">
        <v>112</v>
      </c>
      <c r="C143" s="1">
        <v>360</v>
      </c>
      <c r="D143" s="5">
        <f>D144</f>
        <v>10000</v>
      </c>
      <c r="E143" s="5">
        <f>E144</f>
        <v>10000</v>
      </c>
    </row>
    <row r="144" spans="1:5" s="57" customFormat="1" ht="12.6" thickBot="1">
      <c r="A144" s="28" t="s">
        <v>114</v>
      </c>
      <c r="B144" s="30" t="s">
        <v>112</v>
      </c>
      <c r="C144" s="30">
        <v>360</v>
      </c>
      <c r="D144" s="31">
        <v>10000</v>
      </c>
      <c r="E144" s="31">
        <v>10000</v>
      </c>
    </row>
    <row r="145" spans="1:5" s="57" customFormat="1" ht="96.6" thickBot="1">
      <c r="A145" s="26" t="s">
        <v>115</v>
      </c>
      <c r="B145" s="1" t="s">
        <v>116</v>
      </c>
      <c r="C145" s="1"/>
      <c r="D145" s="5">
        <f t="shared" ref="D145:E147" si="15">D146</f>
        <v>70000</v>
      </c>
      <c r="E145" s="5">
        <f t="shared" si="15"/>
        <v>70000</v>
      </c>
    </row>
    <row r="146" spans="1:5" s="57" customFormat="1" ht="12.6" thickBot="1">
      <c r="A146" s="24" t="s">
        <v>97</v>
      </c>
      <c r="B146" s="1" t="s">
        <v>117</v>
      </c>
      <c r="C146" s="1">
        <v>500</v>
      </c>
      <c r="D146" s="5">
        <f t="shared" si="15"/>
        <v>70000</v>
      </c>
      <c r="E146" s="5">
        <f t="shared" si="15"/>
        <v>70000</v>
      </c>
    </row>
    <row r="147" spans="1:5" s="57" customFormat="1" ht="12.6" thickBot="1">
      <c r="A147" s="24" t="s">
        <v>99</v>
      </c>
      <c r="B147" s="1" t="s">
        <v>117</v>
      </c>
      <c r="C147" s="1">
        <v>540</v>
      </c>
      <c r="D147" s="5">
        <f t="shared" si="15"/>
        <v>70000</v>
      </c>
      <c r="E147" s="5">
        <f t="shared" si="15"/>
        <v>70000</v>
      </c>
    </row>
    <row r="148" spans="1:5" s="57" customFormat="1" ht="24.6" thickBot="1">
      <c r="A148" s="28" t="s">
        <v>100</v>
      </c>
      <c r="B148" s="30" t="s">
        <v>117</v>
      </c>
      <c r="C148" s="30">
        <v>540</v>
      </c>
      <c r="D148" s="31">
        <v>70000</v>
      </c>
      <c r="E148" s="31">
        <v>70000</v>
      </c>
    </row>
    <row r="149" spans="1:5" s="57" customFormat="1" ht="14.4" thickBot="1">
      <c r="A149" s="34" t="s">
        <v>118</v>
      </c>
      <c r="B149" s="36"/>
      <c r="C149" s="36"/>
      <c r="D149" s="37">
        <f>D150</f>
        <v>1000</v>
      </c>
      <c r="E149" s="37">
        <f>E150</f>
        <v>1000</v>
      </c>
    </row>
    <row r="150" spans="1:5" s="57" customFormat="1" ht="12.6" thickBot="1">
      <c r="A150" s="24" t="s">
        <v>119</v>
      </c>
      <c r="B150" s="1"/>
      <c r="C150" s="1"/>
      <c r="D150" s="5">
        <f>D151</f>
        <v>1000</v>
      </c>
      <c r="E150" s="5">
        <f>E151</f>
        <v>1000</v>
      </c>
    </row>
    <row r="151" spans="1:5" s="57" customFormat="1" ht="24.6" thickBot="1">
      <c r="A151" s="27" t="s">
        <v>121</v>
      </c>
      <c r="B151" s="19" t="s">
        <v>122</v>
      </c>
      <c r="C151" s="19"/>
      <c r="D151" s="21">
        <f t="shared" ref="D151:E151" si="16">D152</f>
        <v>1000</v>
      </c>
      <c r="E151" s="21">
        <f t="shared" si="16"/>
        <v>1000</v>
      </c>
    </row>
    <row r="152" spans="1:5" s="57" customFormat="1" ht="60.6" thickBot="1">
      <c r="A152" s="24" t="s">
        <v>123</v>
      </c>
      <c r="B152" s="1" t="s">
        <v>124</v>
      </c>
      <c r="C152" s="1"/>
      <c r="D152" s="5">
        <f t="shared" ref="D152:E154" si="17">D153</f>
        <v>1000</v>
      </c>
      <c r="E152" s="5">
        <f t="shared" si="17"/>
        <v>1000</v>
      </c>
    </row>
    <row r="153" spans="1:5" s="57" customFormat="1" ht="12.6" thickBot="1">
      <c r="A153" s="24" t="s">
        <v>97</v>
      </c>
      <c r="B153" s="1" t="s">
        <v>124</v>
      </c>
      <c r="C153" s="1">
        <v>500</v>
      </c>
      <c r="D153" s="5">
        <f t="shared" si="17"/>
        <v>1000</v>
      </c>
      <c r="E153" s="5">
        <f t="shared" si="17"/>
        <v>1000</v>
      </c>
    </row>
    <row r="154" spans="1:5" s="57" customFormat="1" ht="12.6" thickBot="1">
      <c r="A154" s="24" t="s">
        <v>99</v>
      </c>
      <c r="B154" s="1" t="s">
        <v>125</v>
      </c>
      <c r="C154" s="1">
        <v>540</v>
      </c>
      <c r="D154" s="5">
        <f t="shared" si="17"/>
        <v>1000</v>
      </c>
      <c r="E154" s="5">
        <f t="shared" si="17"/>
        <v>1000</v>
      </c>
    </row>
    <row r="155" spans="1:5" s="57" customFormat="1" ht="24.6" thickBot="1">
      <c r="A155" s="28" t="s">
        <v>100</v>
      </c>
      <c r="B155" s="30" t="s">
        <v>125</v>
      </c>
      <c r="C155" s="30">
        <v>540</v>
      </c>
      <c r="D155" s="31">
        <v>1000</v>
      </c>
      <c r="E155" s="31">
        <v>1000</v>
      </c>
    </row>
  </sheetData>
  <mergeCells count="2">
    <mergeCell ref="A6:E10"/>
    <mergeCell ref="C2:E5"/>
  </mergeCells>
  <pageMargins left="0.7" right="0.7" top="0.75" bottom="0.75" header="0.3" footer="0.3"/>
  <pageSetup paperSize="9" scale="8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2:G159"/>
  <sheetViews>
    <sheetView tabSelected="1" workbookViewId="0">
      <selection activeCell="F17" sqref="F17"/>
    </sheetView>
  </sheetViews>
  <sheetFormatPr defaultRowHeight="13.8"/>
  <cols>
    <col min="1" max="1" width="52.21875" style="8" customWidth="1"/>
    <col min="2" max="2" width="18.77734375" style="8" customWidth="1"/>
    <col min="3" max="3" width="10.33203125" style="8" customWidth="1"/>
    <col min="4" max="4" width="12.77734375" style="8" customWidth="1"/>
    <col min="5" max="5" width="13.109375" style="8" customWidth="1"/>
    <col min="6" max="6" width="14.5546875" style="8" customWidth="1"/>
    <col min="7" max="16384" width="8.88671875" style="8"/>
  </cols>
  <sheetData>
    <row r="2" spans="1:7">
      <c r="B2" s="10"/>
      <c r="C2" s="10"/>
    </row>
    <row r="3" spans="1:7" ht="13.8" customHeight="1">
      <c r="B3" s="73" t="s">
        <v>153</v>
      </c>
      <c r="C3" s="73"/>
      <c r="D3" s="73"/>
    </row>
    <row r="4" spans="1:7">
      <c r="B4" s="73"/>
      <c r="C4" s="73"/>
      <c r="D4" s="73"/>
    </row>
    <row r="5" spans="1:7">
      <c r="B5" s="73"/>
      <c r="C5" s="73"/>
      <c r="D5" s="73"/>
    </row>
    <row r="6" spans="1:7">
      <c r="B6" s="73"/>
      <c r="C6" s="73"/>
      <c r="D6" s="73"/>
    </row>
    <row r="7" spans="1:7">
      <c r="B7" s="73"/>
      <c r="C7" s="73"/>
      <c r="D7" s="73"/>
    </row>
    <row r="8" spans="1:7">
      <c r="A8" s="71" t="s">
        <v>150</v>
      </c>
      <c r="B8" s="74"/>
      <c r="C8" s="74"/>
      <c r="D8" s="74"/>
    </row>
    <row r="9" spans="1:7">
      <c r="A9" s="74"/>
      <c r="B9" s="74"/>
      <c r="C9" s="74"/>
      <c r="D9" s="74"/>
    </row>
    <row r="10" spans="1:7">
      <c r="A10" s="74"/>
      <c r="B10" s="74"/>
      <c r="C10" s="74"/>
      <c r="D10" s="74"/>
    </row>
    <row r="11" spans="1:7">
      <c r="A11" s="74"/>
      <c r="B11" s="74"/>
      <c r="C11" s="74"/>
      <c r="D11" s="74"/>
    </row>
    <row r="12" spans="1:7" ht="14.4" thickBot="1">
      <c r="A12" s="75"/>
      <c r="B12" s="75"/>
      <c r="C12" s="75"/>
      <c r="D12" s="75"/>
    </row>
    <row r="13" spans="1:7" ht="46.2" thickBot="1">
      <c r="A13" s="22" t="s">
        <v>1</v>
      </c>
      <c r="B13" s="15" t="s">
        <v>134</v>
      </c>
      <c r="C13" s="15" t="s">
        <v>3</v>
      </c>
      <c r="D13" s="15" t="s">
        <v>147</v>
      </c>
      <c r="F13" s="8">
        <v>9951695</v>
      </c>
      <c r="G13" s="11">
        <f>F13-D15</f>
        <v>0</v>
      </c>
    </row>
    <row r="14" spans="1:7" s="12" customFormat="1" ht="14.4" thickBot="1">
      <c r="A14" s="16">
        <v>1</v>
      </c>
      <c r="B14" s="16">
        <v>3</v>
      </c>
      <c r="C14" s="16">
        <v>4</v>
      </c>
      <c r="D14" s="16">
        <v>5</v>
      </c>
    </row>
    <row r="15" spans="1:7" ht="24" thickBot="1">
      <c r="A15" s="38" t="s">
        <v>4</v>
      </c>
      <c r="B15" s="40"/>
      <c r="C15" s="40"/>
      <c r="D15" s="41">
        <f>D16+D66+D73+D84+D124+D133+D138+D151</f>
        <v>9951695</v>
      </c>
      <c r="F15" s="11"/>
    </row>
    <row r="16" spans="1:7" ht="14.4" thickBot="1">
      <c r="A16" s="34" t="s">
        <v>5</v>
      </c>
      <c r="B16" s="36"/>
      <c r="C16" s="36"/>
      <c r="D16" s="37">
        <f>D17+D24+D51+D58</f>
        <v>3825395.9</v>
      </c>
      <c r="E16" s="11"/>
    </row>
    <row r="17" spans="1:4" ht="35.4" thickBot="1">
      <c r="A17" s="42" t="s">
        <v>7</v>
      </c>
      <c r="B17" s="44"/>
      <c r="C17" s="44"/>
      <c r="D17" s="45">
        <f t="shared" ref="D17:D22" si="0">D18</f>
        <v>84000</v>
      </c>
    </row>
    <row r="18" spans="1:4" ht="36.6" thickBot="1">
      <c r="A18" s="27" t="s">
        <v>9</v>
      </c>
      <c r="B18" s="19" t="s">
        <v>10</v>
      </c>
      <c r="C18" s="19"/>
      <c r="D18" s="21">
        <f t="shared" si="0"/>
        <v>84000</v>
      </c>
    </row>
    <row r="19" spans="1:4" ht="36.6" thickBot="1">
      <c r="A19" s="24" t="s">
        <v>11</v>
      </c>
      <c r="B19" s="1" t="s">
        <v>12</v>
      </c>
      <c r="C19" s="1"/>
      <c r="D19" s="5">
        <f t="shared" si="0"/>
        <v>84000</v>
      </c>
    </row>
    <row r="20" spans="1:4" ht="14.4" thickBot="1">
      <c r="A20" s="24" t="s">
        <v>13</v>
      </c>
      <c r="B20" s="1" t="s">
        <v>14</v>
      </c>
      <c r="C20" s="1"/>
      <c r="D20" s="5">
        <f t="shared" si="0"/>
        <v>84000</v>
      </c>
    </row>
    <row r="21" spans="1:4" ht="24.6" thickBot="1">
      <c r="A21" s="24" t="s">
        <v>15</v>
      </c>
      <c r="B21" s="1" t="s">
        <v>14</v>
      </c>
      <c r="C21" s="1">
        <v>100</v>
      </c>
      <c r="D21" s="5">
        <f t="shared" si="0"/>
        <v>84000</v>
      </c>
    </row>
    <row r="22" spans="1:4" ht="24.6" thickBot="1">
      <c r="A22" s="24" t="s">
        <v>16</v>
      </c>
      <c r="B22" s="1" t="s">
        <v>14</v>
      </c>
      <c r="C22" s="1">
        <v>110</v>
      </c>
      <c r="D22" s="5">
        <f t="shared" si="0"/>
        <v>84000</v>
      </c>
    </row>
    <row r="23" spans="1:4" s="32" customFormat="1" ht="24.6" thickBot="1">
      <c r="A23" s="28" t="s">
        <v>13</v>
      </c>
      <c r="B23" s="30" t="s">
        <v>14</v>
      </c>
      <c r="C23" s="30">
        <v>123</v>
      </c>
      <c r="D23" s="31">
        <v>84000</v>
      </c>
    </row>
    <row r="24" spans="1:4" ht="35.4" thickBot="1">
      <c r="A24" s="42" t="s">
        <v>17</v>
      </c>
      <c r="B24" s="44"/>
      <c r="C24" s="44"/>
      <c r="D24" s="45">
        <f>D25</f>
        <v>3473595.9</v>
      </c>
    </row>
    <row r="25" spans="1:4" ht="36.6" thickBot="1">
      <c r="A25" s="24" t="s">
        <v>17</v>
      </c>
      <c r="B25" s="1" t="s">
        <v>19</v>
      </c>
      <c r="C25" s="1"/>
      <c r="D25" s="5">
        <f>D26</f>
        <v>3473595.9</v>
      </c>
    </row>
    <row r="26" spans="1:4" ht="36.6" thickBot="1">
      <c r="A26" s="27" t="s">
        <v>9</v>
      </c>
      <c r="B26" s="19" t="s">
        <v>19</v>
      </c>
      <c r="C26" s="19"/>
      <c r="D26" s="21">
        <f>D27</f>
        <v>3473595.9</v>
      </c>
    </row>
    <row r="27" spans="1:4" ht="36.6" thickBot="1">
      <c r="A27" s="24" t="s">
        <v>11</v>
      </c>
      <c r="B27" s="1" t="s">
        <v>12</v>
      </c>
      <c r="C27" s="1"/>
      <c r="D27" s="5">
        <f>D28+D46</f>
        <v>3473595.9</v>
      </c>
    </row>
    <row r="28" spans="1:4" s="33" customFormat="1" ht="14.4" thickBot="1">
      <c r="A28" s="23" t="s">
        <v>20</v>
      </c>
      <c r="B28" s="3" t="s">
        <v>21</v>
      </c>
      <c r="C28" s="47"/>
      <c r="D28" s="6">
        <f>D29+D37+D44</f>
        <v>2946993.9</v>
      </c>
    </row>
    <row r="29" spans="1:4" ht="48.6" thickBot="1">
      <c r="A29" s="24" t="s">
        <v>22</v>
      </c>
      <c r="B29" s="1" t="s">
        <v>21</v>
      </c>
      <c r="C29" s="1">
        <v>100</v>
      </c>
      <c r="D29" s="5">
        <f>D30</f>
        <v>2155675.9</v>
      </c>
    </row>
    <row r="30" spans="1:4" ht="24.6" thickBot="1">
      <c r="A30" s="24" t="s">
        <v>23</v>
      </c>
      <c r="B30" s="1" t="s">
        <v>21</v>
      </c>
      <c r="C30" s="1">
        <v>120</v>
      </c>
      <c r="D30" s="5">
        <f>D31+D32</f>
        <v>2155675.9</v>
      </c>
    </row>
    <row r="31" spans="1:4" ht="14.4" thickBot="1">
      <c r="A31" s="24" t="s">
        <v>24</v>
      </c>
      <c r="B31" s="1" t="s">
        <v>21</v>
      </c>
      <c r="C31" s="1">
        <v>121</v>
      </c>
      <c r="D31" s="5">
        <f>D33+D35</f>
        <v>1655664.9</v>
      </c>
    </row>
    <row r="32" spans="1:4" ht="14.4" thickBot="1">
      <c r="A32" s="24" t="s">
        <v>25</v>
      </c>
      <c r="B32" s="1" t="s">
        <v>21</v>
      </c>
      <c r="C32" s="1">
        <v>129</v>
      </c>
      <c r="D32" s="5">
        <f>D34+D36</f>
        <v>500011</v>
      </c>
    </row>
    <row r="33" spans="1:4" s="32" customFormat="1" ht="14.4" thickBot="1">
      <c r="A33" s="28" t="s">
        <v>24</v>
      </c>
      <c r="B33" s="30" t="s">
        <v>138</v>
      </c>
      <c r="C33" s="30">
        <v>121</v>
      </c>
      <c r="D33" s="31">
        <v>623556</v>
      </c>
    </row>
    <row r="34" spans="1:4" s="32" customFormat="1" ht="14.4" thickBot="1">
      <c r="A34" s="28" t="s">
        <v>25</v>
      </c>
      <c r="B34" s="30" t="s">
        <v>138</v>
      </c>
      <c r="C34" s="30">
        <v>129</v>
      </c>
      <c r="D34" s="31">
        <v>188314</v>
      </c>
    </row>
    <row r="35" spans="1:4" s="32" customFormat="1" ht="14.4" thickBot="1">
      <c r="A35" s="28" t="s">
        <v>24</v>
      </c>
      <c r="B35" s="30" t="s">
        <v>139</v>
      </c>
      <c r="C35" s="30">
        <v>121</v>
      </c>
      <c r="D35" s="31">
        <v>1032108.9</v>
      </c>
    </row>
    <row r="36" spans="1:4" s="32" customFormat="1" ht="14.4" thickBot="1">
      <c r="A36" s="28" t="s">
        <v>25</v>
      </c>
      <c r="B36" s="30" t="s">
        <v>139</v>
      </c>
      <c r="C36" s="30">
        <v>129</v>
      </c>
      <c r="D36" s="31">
        <v>311697</v>
      </c>
    </row>
    <row r="37" spans="1:4" ht="24.6" thickBot="1">
      <c r="A37" s="24" t="s">
        <v>15</v>
      </c>
      <c r="B37" s="1" t="s">
        <v>21</v>
      </c>
      <c r="C37" s="1">
        <v>200</v>
      </c>
      <c r="D37" s="5">
        <f>D38</f>
        <v>786318</v>
      </c>
    </row>
    <row r="38" spans="1:4" ht="24.6" thickBot="1">
      <c r="A38" s="24" t="s">
        <v>26</v>
      </c>
      <c r="B38" s="1" t="s">
        <v>21</v>
      </c>
      <c r="C38" s="1">
        <v>240</v>
      </c>
      <c r="D38" s="5">
        <f>D39+D42</f>
        <v>786318</v>
      </c>
    </row>
    <row r="39" spans="1:4" ht="24.6" thickBot="1">
      <c r="A39" s="24" t="s">
        <v>26</v>
      </c>
      <c r="B39" s="1" t="s">
        <v>21</v>
      </c>
      <c r="C39" s="1">
        <v>244</v>
      </c>
      <c r="D39" s="5">
        <f>D40</f>
        <v>700000</v>
      </c>
    </row>
    <row r="40" spans="1:4" s="32" customFormat="1" ht="14.4" thickBot="1">
      <c r="A40" s="28" t="s">
        <v>30</v>
      </c>
      <c r="B40" s="30" t="s">
        <v>21</v>
      </c>
      <c r="C40" s="30">
        <v>244</v>
      </c>
      <c r="D40" s="31">
        <v>700000</v>
      </c>
    </row>
    <row r="41" spans="1:4" s="32" customFormat="1" ht="14.4" thickBot="1">
      <c r="A41" s="28" t="s">
        <v>31</v>
      </c>
      <c r="B41" s="30" t="s">
        <v>21</v>
      </c>
      <c r="C41" s="30">
        <v>244</v>
      </c>
      <c r="D41" s="31">
        <v>100000</v>
      </c>
    </row>
    <row r="42" spans="1:4" ht="14.4" thickBot="1">
      <c r="A42" s="24" t="s">
        <v>29</v>
      </c>
      <c r="B42" s="1" t="s">
        <v>21</v>
      </c>
      <c r="C42" s="1">
        <v>247</v>
      </c>
      <c r="D42" s="5">
        <f>D43</f>
        <v>86318</v>
      </c>
    </row>
    <row r="43" spans="1:4" s="32" customFormat="1" ht="14.4" thickBot="1">
      <c r="A43" s="28" t="s">
        <v>140</v>
      </c>
      <c r="B43" s="30" t="s">
        <v>21</v>
      </c>
      <c r="C43" s="30">
        <v>247</v>
      </c>
      <c r="D43" s="31">
        <v>86318</v>
      </c>
    </row>
    <row r="44" spans="1:4" ht="14.4" thickBot="1">
      <c r="A44" s="24" t="s">
        <v>135</v>
      </c>
      <c r="B44" s="1" t="s">
        <v>21</v>
      </c>
      <c r="C44" s="1">
        <v>800</v>
      </c>
      <c r="D44" s="5">
        <f>D45</f>
        <v>5000</v>
      </c>
    </row>
    <row r="45" spans="1:4" s="32" customFormat="1" ht="14.4" thickBot="1">
      <c r="A45" s="28" t="s">
        <v>135</v>
      </c>
      <c r="B45" s="30" t="s">
        <v>21</v>
      </c>
      <c r="C45" s="30">
        <v>853</v>
      </c>
      <c r="D45" s="31">
        <v>5000</v>
      </c>
    </row>
    <row r="46" spans="1:4" ht="24" thickBot="1">
      <c r="A46" s="23" t="s">
        <v>34</v>
      </c>
      <c r="B46" s="3" t="s">
        <v>35</v>
      </c>
      <c r="C46" s="3"/>
      <c r="D46" s="6">
        <f>D47</f>
        <v>526602</v>
      </c>
    </row>
    <row r="47" spans="1:4" ht="48.6" thickBot="1">
      <c r="A47" s="24" t="s">
        <v>22</v>
      </c>
      <c r="B47" s="1" t="s">
        <v>35</v>
      </c>
      <c r="C47" s="1">
        <v>100</v>
      </c>
      <c r="D47" s="5">
        <f>D48</f>
        <v>526602</v>
      </c>
    </row>
    <row r="48" spans="1:4" ht="24.6" thickBot="1">
      <c r="A48" s="24" t="s">
        <v>23</v>
      </c>
      <c r="B48" s="1" t="s">
        <v>35</v>
      </c>
      <c r="C48" s="1">
        <v>120</v>
      </c>
      <c r="D48" s="5">
        <f>D49+D50</f>
        <v>526602</v>
      </c>
    </row>
    <row r="49" spans="1:4" s="32" customFormat="1" ht="14.4" thickBot="1">
      <c r="A49" s="28" t="s">
        <v>36</v>
      </c>
      <c r="B49" s="30" t="s">
        <v>35</v>
      </c>
      <c r="C49" s="30">
        <v>121</v>
      </c>
      <c r="D49" s="31">
        <v>404456</v>
      </c>
    </row>
    <row r="50" spans="1:4" s="32" customFormat="1" ht="14.4" thickBot="1">
      <c r="A50" s="28" t="s">
        <v>25</v>
      </c>
      <c r="B50" s="30" t="s">
        <v>35</v>
      </c>
      <c r="C50" s="30">
        <v>129</v>
      </c>
      <c r="D50" s="31">
        <v>122146</v>
      </c>
    </row>
    <row r="51" spans="1:4" ht="14.4" thickBot="1">
      <c r="A51" s="42" t="s">
        <v>37</v>
      </c>
      <c r="B51" s="44"/>
      <c r="C51" s="44"/>
      <c r="D51" s="45">
        <f t="shared" ref="D51:D56" si="1">D52</f>
        <v>9800</v>
      </c>
    </row>
    <row r="52" spans="1:4" ht="36.6" thickBot="1">
      <c r="A52" s="27" t="s">
        <v>9</v>
      </c>
      <c r="B52" s="19" t="s">
        <v>39</v>
      </c>
      <c r="C52" s="19"/>
      <c r="D52" s="21">
        <f t="shared" si="1"/>
        <v>9800</v>
      </c>
    </row>
    <row r="53" spans="1:4" ht="36.6" thickBot="1">
      <c r="A53" s="24" t="s">
        <v>11</v>
      </c>
      <c r="B53" s="1" t="s">
        <v>12</v>
      </c>
      <c r="C53" s="1"/>
      <c r="D53" s="5">
        <f t="shared" si="1"/>
        <v>9800</v>
      </c>
    </row>
    <row r="54" spans="1:4" ht="14.4" thickBot="1">
      <c r="A54" s="24" t="s">
        <v>40</v>
      </c>
      <c r="B54" s="1" t="s">
        <v>41</v>
      </c>
      <c r="C54" s="1"/>
      <c r="D54" s="5">
        <f t="shared" si="1"/>
        <v>9800</v>
      </c>
    </row>
    <row r="55" spans="1:4" ht="14.4" thickBot="1">
      <c r="A55" s="24" t="s">
        <v>32</v>
      </c>
      <c r="B55" s="1" t="s">
        <v>41</v>
      </c>
      <c r="C55" s="1">
        <v>800</v>
      </c>
      <c r="D55" s="5">
        <f t="shared" si="1"/>
        <v>9800</v>
      </c>
    </row>
    <row r="56" spans="1:4" ht="14.4" thickBot="1">
      <c r="A56" s="24" t="s">
        <v>37</v>
      </c>
      <c r="B56" s="1" t="s">
        <v>41</v>
      </c>
      <c r="C56" s="1">
        <v>870</v>
      </c>
      <c r="D56" s="5">
        <f t="shared" si="1"/>
        <v>9800</v>
      </c>
    </row>
    <row r="57" spans="1:4" s="32" customFormat="1" ht="14.4" thickBot="1">
      <c r="A57" s="28" t="s">
        <v>33</v>
      </c>
      <c r="B57" s="30" t="s">
        <v>41</v>
      </c>
      <c r="C57" s="30">
        <v>870</v>
      </c>
      <c r="D57" s="31">
        <v>9800</v>
      </c>
    </row>
    <row r="58" spans="1:4" ht="14.4" thickBot="1">
      <c r="A58" s="42" t="s">
        <v>42</v>
      </c>
      <c r="B58" s="44"/>
      <c r="C58" s="44"/>
      <c r="D58" s="45">
        <f>D59</f>
        <v>258000</v>
      </c>
    </row>
    <row r="59" spans="1:4" ht="24.6" thickBot="1">
      <c r="A59" s="24" t="s">
        <v>44</v>
      </c>
      <c r="B59" s="1" t="s">
        <v>45</v>
      </c>
      <c r="C59" s="1"/>
      <c r="D59" s="5">
        <f>D60</f>
        <v>258000</v>
      </c>
    </row>
    <row r="60" spans="1:4" ht="24.6" thickBot="1">
      <c r="A60" s="24" t="s">
        <v>26</v>
      </c>
      <c r="B60" s="1" t="s">
        <v>45</v>
      </c>
      <c r="C60" s="1">
        <v>240</v>
      </c>
      <c r="D60" s="5">
        <f>D61+D64</f>
        <v>258000</v>
      </c>
    </row>
    <row r="61" spans="1:4" ht="24.6" thickBot="1">
      <c r="A61" s="24" t="s">
        <v>46</v>
      </c>
      <c r="B61" s="1" t="s">
        <v>45</v>
      </c>
      <c r="C61" s="1">
        <v>244</v>
      </c>
      <c r="D61" s="5">
        <f>D62+D63</f>
        <v>253000</v>
      </c>
    </row>
    <row r="62" spans="1:4" ht="14.4" thickBot="1">
      <c r="A62" s="24" t="s">
        <v>29</v>
      </c>
      <c r="B62" s="1" t="s">
        <v>45</v>
      </c>
      <c r="C62" s="1">
        <v>244</v>
      </c>
      <c r="D62" s="5">
        <v>3000</v>
      </c>
    </row>
    <row r="63" spans="1:4" s="32" customFormat="1" ht="14.4" thickBot="1">
      <c r="A63" s="28" t="s">
        <v>28</v>
      </c>
      <c r="B63" s="30" t="s">
        <v>45</v>
      </c>
      <c r="C63" s="30">
        <v>244</v>
      </c>
      <c r="D63" s="31">
        <v>250000</v>
      </c>
    </row>
    <row r="64" spans="1:4" ht="14.4" thickBot="1">
      <c r="A64" s="24" t="s">
        <v>29</v>
      </c>
      <c r="B64" s="1" t="s">
        <v>45</v>
      </c>
      <c r="C64" s="1">
        <v>247</v>
      </c>
      <c r="D64" s="5">
        <f>D65</f>
        <v>5000</v>
      </c>
    </row>
    <row r="65" spans="1:4" s="32" customFormat="1" ht="14.4" thickBot="1">
      <c r="A65" s="28" t="s">
        <v>28</v>
      </c>
      <c r="B65" s="30" t="s">
        <v>45</v>
      </c>
      <c r="C65" s="30">
        <v>247</v>
      </c>
      <c r="D65" s="31">
        <v>5000</v>
      </c>
    </row>
    <row r="66" spans="1:4" ht="14.4" thickBot="1">
      <c r="A66" s="34" t="s">
        <v>47</v>
      </c>
      <c r="B66" s="36"/>
      <c r="C66" s="36"/>
      <c r="D66" s="37">
        <f>D67</f>
        <v>62800</v>
      </c>
    </row>
    <row r="67" spans="1:4" ht="24.6" thickBot="1">
      <c r="A67" s="27" t="s">
        <v>50</v>
      </c>
      <c r="B67" s="19" t="s">
        <v>51</v>
      </c>
      <c r="C67" s="48"/>
      <c r="D67" s="21">
        <f>D68</f>
        <v>62800</v>
      </c>
    </row>
    <row r="68" spans="1:4" ht="24.6" thickBot="1">
      <c r="A68" s="24" t="s">
        <v>52</v>
      </c>
      <c r="B68" s="1" t="s">
        <v>53</v>
      </c>
      <c r="C68" s="7"/>
      <c r="D68" s="5">
        <f>D69</f>
        <v>62800</v>
      </c>
    </row>
    <row r="69" spans="1:4" ht="48.6" thickBot="1">
      <c r="A69" s="24" t="s">
        <v>54</v>
      </c>
      <c r="B69" s="1" t="s">
        <v>53</v>
      </c>
      <c r="C69" s="1">
        <v>100</v>
      </c>
      <c r="D69" s="5">
        <f>D70</f>
        <v>62800</v>
      </c>
    </row>
    <row r="70" spans="1:4" ht="24.6" thickBot="1">
      <c r="A70" s="24" t="s">
        <v>23</v>
      </c>
      <c r="B70" s="1" t="s">
        <v>53</v>
      </c>
      <c r="C70" s="1">
        <v>120</v>
      </c>
      <c r="D70" s="5">
        <f>D71+D72</f>
        <v>62800</v>
      </c>
    </row>
    <row r="71" spans="1:4" s="32" customFormat="1" ht="14.4" thickBot="1">
      <c r="A71" s="28" t="s">
        <v>24</v>
      </c>
      <c r="B71" s="30" t="s">
        <v>53</v>
      </c>
      <c r="C71" s="30">
        <v>121</v>
      </c>
      <c r="D71" s="31">
        <v>48233</v>
      </c>
    </row>
    <row r="72" spans="1:4" s="32" customFormat="1" ht="14.4" thickBot="1">
      <c r="A72" s="28" t="s">
        <v>25</v>
      </c>
      <c r="B72" s="30" t="s">
        <v>53</v>
      </c>
      <c r="C72" s="30">
        <v>129</v>
      </c>
      <c r="D72" s="31">
        <v>14567</v>
      </c>
    </row>
    <row r="73" spans="1:4" ht="42" thickBot="1">
      <c r="A73" s="34" t="s">
        <v>56</v>
      </c>
      <c r="B73" s="36"/>
      <c r="C73" s="36"/>
      <c r="D73" s="37">
        <f>D74</f>
        <v>460000</v>
      </c>
    </row>
    <row r="74" spans="1:4" ht="24.6" thickBot="1">
      <c r="A74" s="27" t="s">
        <v>57</v>
      </c>
      <c r="B74" s="19" t="s">
        <v>58</v>
      </c>
      <c r="C74" s="19"/>
      <c r="D74" s="21">
        <f>D75</f>
        <v>460000</v>
      </c>
    </row>
    <row r="75" spans="1:4" ht="24.6" thickBot="1">
      <c r="A75" s="24" t="s">
        <v>59</v>
      </c>
      <c r="B75" s="1" t="s">
        <v>60</v>
      </c>
      <c r="C75" s="1"/>
      <c r="D75" s="5">
        <f>D77+D80</f>
        <v>460000</v>
      </c>
    </row>
    <row r="76" spans="1:4" ht="14.4" thickBot="1">
      <c r="A76" s="24" t="s">
        <v>61</v>
      </c>
      <c r="B76" s="1" t="s">
        <v>62</v>
      </c>
      <c r="C76" s="1"/>
      <c r="D76" s="5">
        <f>D77</f>
        <v>160000</v>
      </c>
    </row>
    <row r="77" spans="1:4" ht="24.6" thickBot="1">
      <c r="A77" s="24" t="s">
        <v>15</v>
      </c>
      <c r="B77" s="1" t="s">
        <v>63</v>
      </c>
      <c r="C77" s="1">
        <v>200</v>
      </c>
      <c r="D77" s="5">
        <f>D78</f>
        <v>160000</v>
      </c>
    </row>
    <row r="78" spans="1:4" ht="24.6" thickBot="1">
      <c r="A78" s="24" t="s">
        <v>26</v>
      </c>
      <c r="B78" s="1" t="s">
        <v>63</v>
      </c>
      <c r="C78" s="1">
        <v>240</v>
      </c>
      <c r="D78" s="5">
        <f>D79</f>
        <v>160000</v>
      </c>
    </row>
    <row r="79" spans="1:4" s="32" customFormat="1" ht="14.4" thickBot="1">
      <c r="A79" s="28" t="s">
        <v>30</v>
      </c>
      <c r="B79" s="30" t="s">
        <v>63</v>
      </c>
      <c r="C79" s="30">
        <v>244</v>
      </c>
      <c r="D79" s="31">
        <v>160000</v>
      </c>
    </row>
    <row r="80" spans="1:4" ht="14.4" thickBot="1">
      <c r="A80" s="24" t="s">
        <v>64</v>
      </c>
      <c r="B80" s="1" t="s">
        <v>66</v>
      </c>
      <c r="C80" s="1"/>
      <c r="D80" s="5">
        <f>D81</f>
        <v>300000</v>
      </c>
    </row>
    <row r="81" spans="1:4" ht="24.6" thickBot="1">
      <c r="A81" s="24" t="s">
        <v>15</v>
      </c>
      <c r="B81" s="1" t="s">
        <v>66</v>
      </c>
      <c r="C81" s="1">
        <v>200</v>
      </c>
      <c r="D81" s="5">
        <f>D82</f>
        <v>300000</v>
      </c>
    </row>
    <row r="82" spans="1:4" ht="24.6" thickBot="1">
      <c r="A82" s="24" t="s">
        <v>26</v>
      </c>
      <c r="B82" s="1" t="s">
        <v>66</v>
      </c>
      <c r="C82" s="1">
        <v>240</v>
      </c>
      <c r="D82" s="5">
        <f>D83</f>
        <v>300000</v>
      </c>
    </row>
    <row r="83" spans="1:4" s="32" customFormat="1" ht="14.4" thickBot="1">
      <c r="A83" s="28" t="s">
        <v>30</v>
      </c>
      <c r="B83" s="30" t="s">
        <v>127</v>
      </c>
      <c r="C83" s="30">
        <v>244</v>
      </c>
      <c r="D83" s="31">
        <v>300000</v>
      </c>
    </row>
    <row r="84" spans="1:4" ht="16.2" thickBot="1">
      <c r="A84" s="49" t="s">
        <v>67</v>
      </c>
      <c r="B84" s="51"/>
      <c r="C84" s="51"/>
      <c r="D84" s="52">
        <f>D85+D90</f>
        <v>1759649.1</v>
      </c>
    </row>
    <row r="85" spans="1:4" ht="14.4" thickBot="1">
      <c r="A85" s="34" t="s">
        <v>68</v>
      </c>
      <c r="B85" s="36"/>
      <c r="C85" s="36"/>
      <c r="D85" s="37">
        <f>D86</f>
        <v>20000</v>
      </c>
    </row>
    <row r="86" spans="1:4" ht="14.4" thickBot="1">
      <c r="A86" s="25" t="s">
        <v>128</v>
      </c>
      <c r="B86" s="1" t="s">
        <v>129</v>
      </c>
      <c r="C86" s="1"/>
      <c r="D86" s="5">
        <f>D87</f>
        <v>20000</v>
      </c>
    </row>
    <row r="87" spans="1:4" ht="24.6" thickBot="1">
      <c r="A87" s="25" t="s">
        <v>130</v>
      </c>
      <c r="B87" s="1" t="s">
        <v>129</v>
      </c>
      <c r="C87" s="1">
        <v>200</v>
      </c>
      <c r="D87" s="5">
        <f>D88</f>
        <v>20000</v>
      </c>
    </row>
    <row r="88" spans="1:4" ht="24.6" thickBot="1">
      <c r="A88" s="25" t="s">
        <v>26</v>
      </c>
      <c r="B88" s="1" t="s">
        <v>129</v>
      </c>
      <c r="C88" s="1">
        <v>240</v>
      </c>
      <c r="D88" s="5">
        <f>D89</f>
        <v>20000</v>
      </c>
    </row>
    <row r="89" spans="1:4" s="32" customFormat="1" ht="14.4" thickBot="1">
      <c r="A89" s="28" t="s">
        <v>27</v>
      </c>
      <c r="B89" s="30" t="s">
        <v>129</v>
      </c>
      <c r="C89" s="30">
        <v>244</v>
      </c>
      <c r="D89" s="31">
        <v>20000</v>
      </c>
    </row>
    <row r="90" spans="1:4" ht="14.4" thickBot="1">
      <c r="A90" s="53" t="s">
        <v>70</v>
      </c>
      <c r="B90" s="36"/>
      <c r="C90" s="36"/>
      <c r="D90" s="37">
        <f>D91</f>
        <v>1739649.1</v>
      </c>
    </row>
    <row r="91" spans="1:4" ht="24.6" thickBot="1">
      <c r="A91" s="54" t="s">
        <v>132</v>
      </c>
      <c r="B91" s="19" t="s">
        <v>72</v>
      </c>
      <c r="C91" s="19"/>
      <c r="D91" s="21">
        <f>D92+D105</f>
        <v>1739649.1</v>
      </c>
    </row>
    <row r="92" spans="1:4" ht="14.4" thickBot="1">
      <c r="A92" s="23" t="s">
        <v>73</v>
      </c>
      <c r="B92" s="1" t="s">
        <v>74</v>
      </c>
      <c r="C92" s="1"/>
      <c r="D92" s="5">
        <f>D93+D100</f>
        <v>461000</v>
      </c>
    </row>
    <row r="93" spans="1:4" ht="14.4" thickBot="1">
      <c r="A93" s="24" t="s">
        <v>75</v>
      </c>
      <c r="B93" s="1" t="s">
        <v>76</v>
      </c>
      <c r="C93" s="1"/>
      <c r="D93" s="5">
        <f>D94+D99</f>
        <v>341000</v>
      </c>
    </row>
    <row r="94" spans="1:4" ht="24.6" thickBot="1">
      <c r="A94" s="24" t="s">
        <v>15</v>
      </c>
      <c r="B94" s="1" t="s">
        <v>76</v>
      </c>
      <c r="C94" s="1">
        <v>200</v>
      </c>
      <c r="D94" s="5">
        <f>D95</f>
        <v>340000</v>
      </c>
    </row>
    <row r="95" spans="1:4" ht="24.6" thickBot="1">
      <c r="A95" s="24" t="s">
        <v>26</v>
      </c>
      <c r="B95" s="1" t="s">
        <v>76</v>
      </c>
      <c r="C95" s="1">
        <v>240</v>
      </c>
      <c r="D95" s="5">
        <f>D96</f>
        <v>340000</v>
      </c>
    </row>
    <row r="96" spans="1:4" ht="24.6" thickBot="1">
      <c r="A96" s="24" t="s">
        <v>46</v>
      </c>
      <c r="B96" s="1" t="s">
        <v>76</v>
      </c>
      <c r="C96" s="1">
        <v>247</v>
      </c>
      <c r="D96" s="5">
        <f>D97</f>
        <v>340000</v>
      </c>
    </row>
    <row r="97" spans="1:4" s="32" customFormat="1" ht="14.4" thickBot="1">
      <c r="A97" s="28" t="s">
        <v>29</v>
      </c>
      <c r="B97" s="30" t="s">
        <v>76</v>
      </c>
      <c r="C97" s="30">
        <v>247</v>
      </c>
      <c r="D97" s="31">
        <v>340000</v>
      </c>
    </row>
    <row r="98" spans="1:4" ht="14.4" thickBot="1">
      <c r="A98" s="24" t="s">
        <v>135</v>
      </c>
      <c r="B98" s="1" t="s">
        <v>76</v>
      </c>
      <c r="C98" s="1">
        <v>800</v>
      </c>
      <c r="D98" s="5">
        <f>D99</f>
        <v>1000</v>
      </c>
    </row>
    <row r="99" spans="1:4" s="32" customFormat="1" ht="14.4" thickBot="1">
      <c r="A99" s="28" t="s">
        <v>135</v>
      </c>
      <c r="B99" s="30" t="s">
        <v>76</v>
      </c>
      <c r="C99" s="30">
        <v>853</v>
      </c>
      <c r="D99" s="31">
        <v>1000</v>
      </c>
    </row>
    <row r="100" spans="1:4" ht="14.4" thickBot="1">
      <c r="A100" s="24" t="s">
        <v>77</v>
      </c>
      <c r="B100" s="1" t="s">
        <v>78</v>
      </c>
      <c r="C100" s="1"/>
      <c r="D100" s="5">
        <f>D101</f>
        <v>120000</v>
      </c>
    </row>
    <row r="101" spans="1:4" ht="24.6" thickBot="1">
      <c r="A101" s="24" t="s">
        <v>15</v>
      </c>
      <c r="B101" s="1" t="s">
        <v>78</v>
      </c>
      <c r="C101" s="1">
        <v>200</v>
      </c>
      <c r="D101" s="5">
        <f>D102</f>
        <v>120000</v>
      </c>
    </row>
    <row r="102" spans="1:4" ht="24.6" thickBot="1">
      <c r="A102" s="24" t="s">
        <v>26</v>
      </c>
      <c r="B102" s="1" t="s">
        <v>78</v>
      </c>
      <c r="C102" s="1">
        <v>240</v>
      </c>
      <c r="D102" s="5">
        <f>D103</f>
        <v>120000</v>
      </c>
    </row>
    <row r="103" spans="1:4" ht="24.6" thickBot="1">
      <c r="A103" s="24" t="s">
        <v>46</v>
      </c>
      <c r="B103" s="1" t="s">
        <v>78</v>
      </c>
      <c r="C103" s="1">
        <v>244</v>
      </c>
      <c r="D103" s="5">
        <f>D104</f>
        <v>120000</v>
      </c>
    </row>
    <row r="104" spans="1:4" s="32" customFormat="1" ht="14.4" thickBot="1">
      <c r="A104" s="28" t="s">
        <v>30</v>
      </c>
      <c r="B104" s="30" t="s">
        <v>78</v>
      </c>
      <c r="C104" s="30">
        <v>244</v>
      </c>
      <c r="D104" s="31">
        <v>120000</v>
      </c>
    </row>
    <row r="105" spans="1:4" ht="14.4" thickBot="1">
      <c r="A105" s="24" t="s">
        <v>79</v>
      </c>
      <c r="B105" s="1" t="s">
        <v>80</v>
      </c>
      <c r="C105" s="1"/>
      <c r="D105" s="5">
        <f>D106+D111+D116+D120</f>
        <v>1278649.1000000001</v>
      </c>
    </row>
    <row r="106" spans="1:4" ht="14.4" thickBot="1">
      <c r="A106" s="23" t="s">
        <v>81</v>
      </c>
      <c r="B106" s="1" t="s">
        <v>82</v>
      </c>
      <c r="C106" s="1"/>
      <c r="D106" s="5">
        <f>D107</f>
        <v>748649.1</v>
      </c>
    </row>
    <row r="107" spans="1:4" ht="24.6" thickBot="1">
      <c r="A107" s="24" t="s">
        <v>15</v>
      </c>
      <c r="B107" s="1" t="s">
        <v>82</v>
      </c>
      <c r="C107" s="1">
        <v>200</v>
      </c>
      <c r="D107" s="5">
        <f>D108</f>
        <v>748649.1</v>
      </c>
    </row>
    <row r="108" spans="1:4" ht="24.6" thickBot="1">
      <c r="A108" s="24" t="s">
        <v>26</v>
      </c>
      <c r="B108" s="1" t="s">
        <v>82</v>
      </c>
      <c r="C108" s="1">
        <v>240</v>
      </c>
      <c r="D108" s="5">
        <f>D109</f>
        <v>748649.1</v>
      </c>
    </row>
    <row r="109" spans="1:4" ht="24.6" thickBot="1">
      <c r="A109" s="24" t="s">
        <v>46</v>
      </c>
      <c r="B109" s="1" t="s">
        <v>82</v>
      </c>
      <c r="C109" s="1">
        <v>244</v>
      </c>
      <c r="D109" s="5">
        <f>D110</f>
        <v>748649.1</v>
      </c>
    </row>
    <row r="110" spans="1:4" s="32" customFormat="1" ht="14.4" thickBot="1">
      <c r="A110" s="28" t="s">
        <v>30</v>
      </c>
      <c r="B110" s="30" t="s">
        <v>82</v>
      </c>
      <c r="C110" s="30">
        <v>244</v>
      </c>
      <c r="D110" s="31">
        <v>748649.1</v>
      </c>
    </row>
    <row r="111" spans="1:4" ht="14.4" thickBot="1">
      <c r="A111" s="23" t="s">
        <v>84</v>
      </c>
      <c r="B111" s="1" t="s">
        <v>85</v>
      </c>
      <c r="C111" s="1"/>
      <c r="D111" s="5">
        <f>D112</f>
        <v>80000</v>
      </c>
    </row>
    <row r="112" spans="1:4" ht="24.6" thickBot="1">
      <c r="A112" s="24" t="s">
        <v>15</v>
      </c>
      <c r="B112" s="1" t="s">
        <v>85</v>
      </c>
      <c r="C112" s="1">
        <v>200</v>
      </c>
      <c r="D112" s="5">
        <f>D113</f>
        <v>80000</v>
      </c>
    </row>
    <row r="113" spans="1:4" ht="24.6" thickBot="1">
      <c r="A113" s="24" t="s">
        <v>26</v>
      </c>
      <c r="B113" s="1" t="s">
        <v>85</v>
      </c>
      <c r="C113" s="1">
        <v>240</v>
      </c>
      <c r="D113" s="5">
        <f>D114</f>
        <v>80000</v>
      </c>
    </row>
    <row r="114" spans="1:4" ht="24.6" thickBot="1">
      <c r="A114" s="24" t="s">
        <v>46</v>
      </c>
      <c r="B114" s="1" t="s">
        <v>85</v>
      </c>
      <c r="C114" s="1">
        <v>244</v>
      </c>
      <c r="D114" s="5">
        <f>D115</f>
        <v>80000</v>
      </c>
    </row>
    <row r="115" spans="1:4" s="32" customFormat="1" ht="14.4" thickBot="1">
      <c r="A115" s="28" t="s">
        <v>83</v>
      </c>
      <c r="B115" s="30" t="s">
        <v>85</v>
      </c>
      <c r="C115" s="30">
        <v>244</v>
      </c>
      <c r="D115" s="31">
        <v>80000</v>
      </c>
    </row>
    <row r="116" spans="1:4" ht="24" thickBot="1">
      <c r="A116" s="23" t="s">
        <v>141</v>
      </c>
      <c r="B116" s="1" t="s">
        <v>86</v>
      </c>
      <c r="C116" s="1"/>
      <c r="D116" s="5">
        <f>D117</f>
        <v>250000</v>
      </c>
    </row>
    <row r="117" spans="1:4" ht="24.6" thickBot="1">
      <c r="A117" s="24" t="s">
        <v>26</v>
      </c>
      <c r="B117" s="1" t="s">
        <v>86</v>
      </c>
      <c r="C117" s="1">
        <v>240</v>
      </c>
      <c r="D117" s="5">
        <f>D118</f>
        <v>250000</v>
      </c>
    </row>
    <row r="118" spans="1:4" ht="24.6" thickBot="1">
      <c r="A118" s="24" t="s">
        <v>46</v>
      </c>
      <c r="B118" s="1" t="s">
        <v>86</v>
      </c>
      <c r="C118" s="1">
        <v>244</v>
      </c>
      <c r="D118" s="5">
        <f>D119</f>
        <v>250000</v>
      </c>
    </row>
    <row r="119" spans="1:4" s="32" customFormat="1" ht="14.4" thickBot="1">
      <c r="A119" s="55" t="s">
        <v>30</v>
      </c>
      <c r="B119" s="30" t="s">
        <v>86</v>
      </c>
      <c r="C119" s="30">
        <v>244</v>
      </c>
      <c r="D119" s="56">
        <v>250000</v>
      </c>
    </row>
    <row r="120" spans="1:4" ht="14.4" thickBot="1">
      <c r="A120" s="23" t="s">
        <v>142</v>
      </c>
      <c r="B120" s="1" t="s">
        <v>133</v>
      </c>
      <c r="C120" s="1"/>
      <c r="D120" s="5">
        <f>D121</f>
        <v>200000</v>
      </c>
    </row>
    <row r="121" spans="1:4" ht="24.6" thickBot="1">
      <c r="A121" s="24" t="s">
        <v>26</v>
      </c>
      <c r="B121" s="1" t="s">
        <v>133</v>
      </c>
      <c r="C121" s="1">
        <v>240</v>
      </c>
      <c r="D121" s="5">
        <f>D122</f>
        <v>200000</v>
      </c>
    </row>
    <row r="122" spans="1:4" ht="24.6" thickBot="1">
      <c r="A122" s="24" t="s">
        <v>46</v>
      </c>
      <c r="B122" s="1" t="s">
        <v>133</v>
      </c>
      <c r="C122" s="1">
        <v>244</v>
      </c>
      <c r="D122" s="5">
        <f>D123</f>
        <v>200000</v>
      </c>
    </row>
    <row r="123" spans="1:4" s="32" customFormat="1" ht="14.4" thickBot="1">
      <c r="A123" s="55" t="s">
        <v>30</v>
      </c>
      <c r="B123" s="30" t="s">
        <v>133</v>
      </c>
      <c r="C123" s="30">
        <v>244</v>
      </c>
      <c r="D123" s="56">
        <v>200000</v>
      </c>
    </row>
    <row r="124" spans="1:4" ht="14.4" thickBot="1">
      <c r="A124" s="34" t="s">
        <v>87</v>
      </c>
      <c r="B124" s="36"/>
      <c r="C124" s="36"/>
      <c r="D124" s="37">
        <f t="shared" ref="D124:D131" si="2">D125</f>
        <v>10000</v>
      </c>
    </row>
    <row r="125" spans="1:4" ht="14.4" thickBot="1">
      <c r="A125" s="24" t="s">
        <v>88</v>
      </c>
      <c r="B125" s="1" t="s">
        <v>39</v>
      </c>
      <c r="C125" s="1"/>
      <c r="D125" s="5">
        <f t="shared" si="2"/>
        <v>10000</v>
      </c>
    </row>
    <row r="126" spans="1:4" ht="36.6" thickBot="1">
      <c r="A126" s="27" t="s">
        <v>9</v>
      </c>
      <c r="B126" s="19" t="s">
        <v>39</v>
      </c>
      <c r="C126" s="19"/>
      <c r="D126" s="21">
        <f t="shared" si="2"/>
        <v>10000</v>
      </c>
    </row>
    <row r="127" spans="1:4" ht="36.6" thickBot="1">
      <c r="A127" s="24" t="s">
        <v>11</v>
      </c>
      <c r="B127" s="1" t="s">
        <v>12</v>
      </c>
      <c r="C127" s="1"/>
      <c r="D127" s="5">
        <f t="shared" si="2"/>
        <v>10000</v>
      </c>
    </row>
    <row r="128" spans="1:4" ht="24.6" thickBot="1">
      <c r="A128" s="24" t="s">
        <v>90</v>
      </c>
      <c r="B128" s="1" t="s">
        <v>91</v>
      </c>
      <c r="C128" s="1"/>
      <c r="D128" s="5">
        <f t="shared" si="2"/>
        <v>10000</v>
      </c>
    </row>
    <row r="129" spans="1:4" ht="24.6" thickBot="1">
      <c r="A129" s="24" t="s">
        <v>15</v>
      </c>
      <c r="B129" s="1" t="s">
        <v>91</v>
      </c>
      <c r="C129" s="1">
        <v>200</v>
      </c>
      <c r="D129" s="5">
        <f t="shared" si="2"/>
        <v>10000</v>
      </c>
    </row>
    <row r="130" spans="1:4" ht="24.6" thickBot="1">
      <c r="A130" s="24" t="s">
        <v>26</v>
      </c>
      <c r="B130" s="1" t="s">
        <v>91</v>
      </c>
      <c r="C130" s="1">
        <v>240</v>
      </c>
      <c r="D130" s="5">
        <f t="shared" si="2"/>
        <v>10000</v>
      </c>
    </row>
    <row r="131" spans="1:4" ht="24.6" thickBot="1">
      <c r="A131" s="24" t="s">
        <v>46</v>
      </c>
      <c r="B131" s="1" t="s">
        <v>91</v>
      </c>
      <c r="C131" s="1">
        <v>244</v>
      </c>
      <c r="D131" s="5">
        <f t="shared" si="2"/>
        <v>10000</v>
      </c>
    </row>
    <row r="132" spans="1:4" s="32" customFormat="1" ht="14.4" thickBot="1">
      <c r="A132" s="28" t="s">
        <v>83</v>
      </c>
      <c r="B132" s="30" t="s">
        <v>91</v>
      </c>
      <c r="C132" s="30">
        <v>244</v>
      </c>
      <c r="D132" s="31">
        <v>10000</v>
      </c>
    </row>
    <row r="133" spans="1:4" ht="14.4" thickBot="1">
      <c r="A133" s="34" t="s">
        <v>92</v>
      </c>
      <c r="B133" s="36" t="s">
        <v>94</v>
      </c>
      <c r="C133" s="36"/>
      <c r="D133" s="37">
        <f>D134</f>
        <v>3600000</v>
      </c>
    </row>
    <row r="134" spans="1:4" ht="36.6" thickBot="1">
      <c r="A134" s="27" t="s">
        <v>95</v>
      </c>
      <c r="B134" s="19" t="s">
        <v>96</v>
      </c>
      <c r="C134" s="19"/>
      <c r="D134" s="21">
        <f>D135</f>
        <v>3600000</v>
      </c>
    </row>
    <row r="135" spans="1:4" ht="14.4" thickBot="1">
      <c r="A135" s="24" t="s">
        <v>97</v>
      </c>
      <c r="B135" s="1" t="s">
        <v>98</v>
      </c>
      <c r="C135" s="1">
        <v>500</v>
      </c>
      <c r="D135" s="5">
        <f>D136</f>
        <v>3600000</v>
      </c>
    </row>
    <row r="136" spans="1:4" ht="14.4" thickBot="1">
      <c r="A136" s="24" t="s">
        <v>99</v>
      </c>
      <c r="B136" s="1" t="s">
        <v>98</v>
      </c>
      <c r="C136" s="1">
        <v>540</v>
      </c>
      <c r="D136" s="5">
        <f>D137</f>
        <v>3600000</v>
      </c>
    </row>
    <row r="137" spans="1:4" s="32" customFormat="1" ht="14.4" thickBot="1">
      <c r="A137" s="28" t="s">
        <v>100</v>
      </c>
      <c r="B137" s="30" t="s">
        <v>98</v>
      </c>
      <c r="C137" s="30">
        <v>540</v>
      </c>
      <c r="D137" s="31">
        <v>3600000</v>
      </c>
    </row>
    <row r="138" spans="1:4" ht="14.4" thickBot="1">
      <c r="A138" s="34" t="s">
        <v>101</v>
      </c>
      <c r="B138" s="36"/>
      <c r="C138" s="36"/>
      <c r="D138" s="37">
        <f>D139</f>
        <v>232850</v>
      </c>
    </row>
    <row r="139" spans="1:4" ht="14.4" thickBot="1">
      <c r="A139" s="24" t="s">
        <v>103</v>
      </c>
      <c r="B139" s="1" t="s">
        <v>105</v>
      </c>
      <c r="C139" s="1"/>
      <c r="D139" s="5">
        <f>D140</f>
        <v>232850</v>
      </c>
    </row>
    <row r="140" spans="1:4" ht="24.6" thickBot="1">
      <c r="A140" s="27" t="s">
        <v>104</v>
      </c>
      <c r="B140" s="19" t="s">
        <v>105</v>
      </c>
      <c r="C140" s="19"/>
      <c r="D140" s="21">
        <f>D141+D147</f>
        <v>232850</v>
      </c>
    </row>
    <row r="141" spans="1:4" ht="24.6" thickBot="1">
      <c r="A141" s="24" t="s">
        <v>106</v>
      </c>
      <c r="B141" s="1" t="s">
        <v>107</v>
      </c>
      <c r="C141" s="1">
        <v>300</v>
      </c>
      <c r="D141" s="5">
        <f>D142+D144</f>
        <v>162850</v>
      </c>
    </row>
    <row r="142" spans="1:4" ht="14.4" thickBot="1">
      <c r="A142" s="24" t="s">
        <v>108</v>
      </c>
      <c r="B142" s="1" t="s">
        <v>109</v>
      </c>
      <c r="C142" s="1">
        <v>312</v>
      </c>
      <c r="D142" s="5">
        <f>D143</f>
        <v>152850</v>
      </c>
    </row>
    <row r="143" spans="1:4" s="32" customFormat="1" ht="24.6" thickBot="1">
      <c r="A143" s="28" t="s">
        <v>110</v>
      </c>
      <c r="B143" s="30" t="s">
        <v>109</v>
      </c>
      <c r="C143" s="30">
        <v>312</v>
      </c>
      <c r="D143" s="31">
        <v>152850</v>
      </c>
    </row>
    <row r="144" spans="1:4" ht="14.4" thickBot="1">
      <c r="A144" s="24" t="s">
        <v>111</v>
      </c>
      <c r="B144" s="1" t="s">
        <v>112</v>
      </c>
      <c r="C144" s="1">
        <v>360</v>
      </c>
      <c r="D144" s="5">
        <f>D145</f>
        <v>10000</v>
      </c>
    </row>
    <row r="145" spans="1:4" ht="24.6" thickBot="1">
      <c r="A145" s="24" t="s">
        <v>113</v>
      </c>
      <c r="B145" s="1" t="s">
        <v>112</v>
      </c>
      <c r="C145" s="1">
        <v>360</v>
      </c>
      <c r="D145" s="5">
        <f>D146</f>
        <v>10000</v>
      </c>
    </row>
    <row r="146" spans="1:4" s="32" customFormat="1" ht="14.4" thickBot="1">
      <c r="A146" s="28" t="s">
        <v>114</v>
      </c>
      <c r="B146" s="30" t="s">
        <v>112</v>
      </c>
      <c r="C146" s="30">
        <v>360</v>
      </c>
      <c r="D146" s="31">
        <v>10000</v>
      </c>
    </row>
    <row r="147" spans="1:4" ht="72.599999999999994" thickBot="1">
      <c r="A147" s="26" t="s">
        <v>115</v>
      </c>
      <c r="B147" s="1" t="s">
        <v>116</v>
      </c>
      <c r="C147" s="1"/>
      <c r="D147" s="5">
        <f>D148</f>
        <v>70000</v>
      </c>
    </row>
    <row r="148" spans="1:4" ht="14.4" thickBot="1">
      <c r="A148" s="24" t="s">
        <v>97</v>
      </c>
      <c r="B148" s="1" t="s">
        <v>117</v>
      </c>
      <c r="C148" s="1">
        <v>500</v>
      </c>
      <c r="D148" s="5">
        <f>D149</f>
        <v>70000</v>
      </c>
    </row>
    <row r="149" spans="1:4" ht="14.4" thickBot="1">
      <c r="A149" s="24" t="s">
        <v>99</v>
      </c>
      <c r="B149" s="1" t="s">
        <v>117</v>
      </c>
      <c r="C149" s="1">
        <v>540</v>
      </c>
      <c r="D149" s="5">
        <f>D150</f>
        <v>70000</v>
      </c>
    </row>
    <row r="150" spans="1:4" s="32" customFormat="1" ht="14.4" thickBot="1">
      <c r="A150" s="28" t="s">
        <v>100</v>
      </c>
      <c r="B150" s="30" t="s">
        <v>117</v>
      </c>
      <c r="C150" s="30">
        <v>540</v>
      </c>
      <c r="D150" s="31">
        <v>70000</v>
      </c>
    </row>
    <row r="151" spans="1:4" ht="14.4" thickBot="1">
      <c r="A151" s="34" t="s">
        <v>118</v>
      </c>
      <c r="B151" s="36"/>
      <c r="C151" s="36"/>
      <c r="D151" s="37">
        <f>D152</f>
        <v>1000</v>
      </c>
    </row>
    <row r="152" spans="1:4" ht="14.4" thickBot="1">
      <c r="A152" s="24" t="s">
        <v>119</v>
      </c>
      <c r="B152" s="1"/>
      <c r="C152" s="1"/>
      <c r="D152" s="5">
        <f>D153</f>
        <v>1000</v>
      </c>
    </row>
    <row r="153" spans="1:4" ht="24.6" thickBot="1">
      <c r="A153" s="27" t="s">
        <v>121</v>
      </c>
      <c r="B153" s="19" t="s">
        <v>122</v>
      </c>
      <c r="C153" s="19"/>
      <c r="D153" s="21">
        <f t="shared" ref="D153" si="3">D154</f>
        <v>1000</v>
      </c>
    </row>
    <row r="154" spans="1:4" ht="48.6" thickBot="1">
      <c r="A154" s="24" t="s">
        <v>123</v>
      </c>
      <c r="B154" s="1" t="s">
        <v>124</v>
      </c>
      <c r="C154" s="1"/>
      <c r="D154" s="5">
        <f>D155</f>
        <v>1000</v>
      </c>
    </row>
    <row r="155" spans="1:4" ht="14.4" thickBot="1">
      <c r="A155" s="24" t="s">
        <v>97</v>
      </c>
      <c r="B155" s="1" t="s">
        <v>124</v>
      </c>
      <c r="C155" s="1">
        <v>500</v>
      </c>
      <c r="D155" s="5">
        <f>D156</f>
        <v>1000</v>
      </c>
    </row>
    <row r="156" spans="1:4" ht="14.4" thickBot="1">
      <c r="A156" s="24" t="s">
        <v>99</v>
      </c>
      <c r="B156" s="1" t="s">
        <v>125</v>
      </c>
      <c r="C156" s="1">
        <v>540</v>
      </c>
      <c r="D156" s="5">
        <f>D157</f>
        <v>1000</v>
      </c>
    </row>
    <row r="157" spans="1:4" s="32" customFormat="1" ht="14.4" thickBot="1">
      <c r="A157" s="28" t="s">
        <v>100</v>
      </c>
      <c r="B157" s="30" t="s">
        <v>125</v>
      </c>
      <c r="C157" s="30">
        <v>540</v>
      </c>
      <c r="D157" s="31">
        <v>1000</v>
      </c>
    </row>
    <row r="158" spans="1:4">
      <c r="A158" s="13"/>
    </row>
    <row r="159" spans="1:4">
      <c r="A159" s="13"/>
    </row>
  </sheetData>
  <mergeCells count="2">
    <mergeCell ref="B3:D7"/>
    <mergeCell ref="A8:D12"/>
  </mergeCells>
  <pageMargins left="0.7" right="0.7" top="0.75" bottom="0.75" header="0.3" footer="0.3"/>
  <pageSetup paperSize="9" scale="8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K154"/>
  <sheetViews>
    <sheetView topLeftCell="A7" workbookViewId="0">
      <selection activeCell="G13" sqref="G13"/>
    </sheetView>
  </sheetViews>
  <sheetFormatPr defaultRowHeight="14.4"/>
  <cols>
    <col min="1" max="1" width="39.88671875" customWidth="1"/>
    <col min="2" max="2" width="13" customWidth="1"/>
    <col min="3" max="3" width="7.5546875" customWidth="1"/>
    <col min="4" max="4" width="13.109375" customWidth="1"/>
    <col min="5" max="5" width="14.88671875" customWidth="1"/>
    <col min="7" max="8" width="9" bestFit="1" customWidth="1"/>
    <col min="10" max="11" width="9" bestFit="1" customWidth="1"/>
  </cols>
  <sheetData>
    <row r="1" spans="1:11">
      <c r="B1" s="18"/>
      <c r="C1" s="77" t="s">
        <v>152</v>
      </c>
      <c r="D1" s="77"/>
      <c r="E1" s="77"/>
    </row>
    <row r="2" spans="1:11">
      <c r="B2" s="18"/>
      <c r="C2" s="77"/>
      <c r="D2" s="77"/>
      <c r="E2" s="77"/>
    </row>
    <row r="3" spans="1:11" ht="30" customHeight="1">
      <c r="B3" s="18"/>
      <c r="C3" s="77"/>
      <c r="D3" s="77"/>
      <c r="E3" s="77"/>
    </row>
    <row r="4" spans="1:11">
      <c r="A4" s="76" t="s">
        <v>151</v>
      </c>
      <c r="B4" s="76"/>
      <c r="C4" s="76"/>
      <c r="D4" s="76"/>
      <c r="E4" s="76"/>
    </row>
    <row r="5" spans="1:11">
      <c r="A5" s="76"/>
      <c r="B5" s="76"/>
      <c r="C5" s="76"/>
      <c r="D5" s="76"/>
      <c r="E5" s="76"/>
    </row>
    <row r="6" spans="1:11">
      <c r="A6" s="76"/>
      <c r="B6" s="76"/>
      <c r="C6" s="76"/>
      <c r="D6" s="76"/>
      <c r="E6" s="76"/>
    </row>
    <row r="7" spans="1:11">
      <c r="A7" s="76"/>
      <c r="B7" s="76"/>
      <c r="C7" s="76"/>
      <c r="D7" s="76"/>
      <c r="E7" s="76"/>
    </row>
    <row r="8" spans="1:11">
      <c r="A8" s="76"/>
      <c r="B8" s="76"/>
      <c r="C8" s="76"/>
      <c r="D8" s="76"/>
      <c r="E8" s="76"/>
    </row>
    <row r="9" spans="1:11" ht="15" thickBot="1"/>
    <row r="10" spans="1:11" s="64" customFormat="1" ht="80.400000000000006" thickBot="1">
      <c r="A10" s="15" t="s">
        <v>1</v>
      </c>
      <c r="B10" s="15" t="s">
        <v>134</v>
      </c>
      <c r="C10" s="15" t="s">
        <v>3</v>
      </c>
      <c r="D10" s="15" t="s">
        <v>145</v>
      </c>
      <c r="E10" s="15" t="s">
        <v>144</v>
      </c>
    </row>
    <row r="11" spans="1:11" s="64" customFormat="1" ht="12" thickBot="1">
      <c r="A11" s="16">
        <v>1</v>
      </c>
      <c r="B11" s="16">
        <v>4</v>
      </c>
      <c r="C11" s="16">
        <v>5</v>
      </c>
      <c r="D11" s="16">
        <v>6</v>
      </c>
      <c r="E11" s="16">
        <v>6</v>
      </c>
    </row>
    <row r="12" spans="1:11" s="57" customFormat="1" ht="34.799999999999997" thickBot="1">
      <c r="A12" s="38" t="s">
        <v>4</v>
      </c>
      <c r="B12" s="40"/>
      <c r="C12" s="40"/>
      <c r="D12" s="41">
        <f>D13+D63+D70+D81+D121+D130+D135+D148</f>
        <v>9706671.9998400006</v>
      </c>
      <c r="E12" s="41">
        <f>E13+E63+E70+E81+E121+E130+E135+E148</f>
        <v>9461749.9998400006</v>
      </c>
    </row>
    <row r="13" spans="1:11" s="57" customFormat="1" thickBot="1">
      <c r="A13" s="34" t="s">
        <v>5</v>
      </c>
      <c r="B13" s="36"/>
      <c r="C13" s="36"/>
      <c r="D13" s="37">
        <f>D14+D21+D48+D55</f>
        <v>3657020.1198400003</v>
      </c>
      <c r="E13" s="37">
        <f>E14+E21+E48+E55</f>
        <v>3586776.1198400003</v>
      </c>
      <c r="G13" s="57">
        <v>9706672</v>
      </c>
      <c r="H13" s="65">
        <f>G13-D12</f>
        <v>1.5999935567378998E-4</v>
      </c>
      <c r="J13" s="57">
        <v>9461750</v>
      </c>
      <c r="K13" s="65">
        <f>J13-E12</f>
        <v>1.5999935567378998E-4</v>
      </c>
    </row>
    <row r="14" spans="1:11" s="57" customFormat="1" ht="46.2" thickBot="1">
      <c r="A14" s="42" t="s">
        <v>7</v>
      </c>
      <c r="B14" s="44"/>
      <c r="C14" s="44"/>
      <c r="D14" s="45">
        <f t="shared" ref="D14:E19" si="0">D15</f>
        <v>84000</v>
      </c>
      <c r="E14" s="45">
        <f t="shared" si="0"/>
        <v>84000</v>
      </c>
    </row>
    <row r="15" spans="1:11" s="57" customFormat="1" ht="48.6" thickBot="1">
      <c r="A15" s="27" t="s">
        <v>9</v>
      </c>
      <c r="B15" s="19" t="s">
        <v>10</v>
      </c>
      <c r="C15" s="19"/>
      <c r="D15" s="21">
        <f t="shared" si="0"/>
        <v>84000</v>
      </c>
      <c r="E15" s="21">
        <f t="shared" si="0"/>
        <v>84000</v>
      </c>
    </row>
    <row r="16" spans="1:11" s="57" customFormat="1" ht="48.6" thickBot="1">
      <c r="A16" s="24" t="s">
        <v>11</v>
      </c>
      <c r="B16" s="1" t="s">
        <v>12</v>
      </c>
      <c r="C16" s="1"/>
      <c r="D16" s="5">
        <f t="shared" si="0"/>
        <v>84000</v>
      </c>
      <c r="E16" s="5">
        <f t="shared" si="0"/>
        <v>84000</v>
      </c>
    </row>
    <row r="17" spans="1:5" s="57" customFormat="1" ht="24.6" thickBot="1">
      <c r="A17" s="24" t="s">
        <v>13</v>
      </c>
      <c r="B17" s="1" t="s">
        <v>14</v>
      </c>
      <c r="C17" s="1"/>
      <c r="D17" s="5">
        <f t="shared" si="0"/>
        <v>84000</v>
      </c>
      <c r="E17" s="5">
        <f t="shared" si="0"/>
        <v>84000</v>
      </c>
    </row>
    <row r="18" spans="1:5" s="57" customFormat="1" ht="24.6" thickBot="1">
      <c r="A18" s="24" t="s">
        <v>15</v>
      </c>
      <c r="B18" s="1" t="s">
        <v>14</v>
      </c>
      <c r="C18" s="1">
        <v>100</v>
      </c>
      <c r="D18" s="5">
        <f t="shared" si="0"/>
        <v>84000</v>
      </c>
      <c r="E18" s="5">
        <f t="shared" si="0"/>
        <v>84000</v>
      </c>
    </row>
    <row r="19" spans="1:5" s="57" customFormat="1" ht="24.6" thickBot="1">
      <c r="A19" s="24" t="s">
        <v>16</v>
      </c>
      <c r="B19" s="1" t="s">
        <v>14</v>
      </c>
      <c r="C19" s="1">
        <v>110</v>
      </c>
      <c r="D19" s="5">
        <f t="shared" si="0"/>
        <v>84000</v>
      </c>
      <c r="E19" s="5">
        <f t="shared" si="0"/>
        <v>84000</v>
      </c>
    </row>
    <row r="20" spans="1:5" s="57" customFormat="1" ht="24.6" thickBot="1">
      <c r="A20" s="28" t="s">
        <v>13</v>
      </c>
      <c r="B20" s="30" t="s">
        <v>14</v>
      </c>
      <c r="C20" s="30">
        <v>123</v>
      </c>
      <c r="D20" s="31">
        <v>84000</v>
      </c>
      <c r="E20" s="31">
        <v>84000</v>
      </c>
    </row>
    <row r="21" spans="1:5" s="57" customFormat="1" ht="46.2" thickBot="1">
      <c r="A21" s="42" t="s">
        <v>17</v>
      </c>
      <c r="B21" s="44"/>
      <c r="C21" s="44"/>
      <c r="D21" s="45">
        <f t="shared" ref="D21:E23" si="1">D22</f>
        <v>3305220.1198400003</v>
      </c>
      <c r="E21" s="45">
        <f t="shared" si="1"/>
        <v>3234976.1198400003</v>
      </c>
    </row>
    <row r="22" spans="1:5" s="57" customFormat="1" ht="48.6" thickBot="1">
      <c r="A22" s="24" t="s">
        <v>17</v>
      </c>
      <c r="B22" s="1" t="s">
        <v>19</v>
      </c>
      <c r="C22" s="1"/>
      <c r="D22" s="5">
        <f t="shared" si="1"/>
        <v>3305220.1198400003</v>
      </c>
      <c r="E22" s="5">
        <f t="shared" si="1"/>
        <v>3234976.1198400003</v>
      </c>
    </row>
    <row r="23" spans="1:5" s="57" customFormat="1" ht="48.6" thickBot="1">
      <c r="A23" s="27" t="s">
        <v>9</v>
      </c>
      <c r="B23" s="19" t="s">
        <v>19</v>
      </c>
      <c r="C23" s="19"/>
      <c r="D23" s="21">
        <f t="shared" si="1"/>
        <v>3305220.1198400003</v>
      </c>
      <c r="E23" s="21">
        <f t="shared" si="1"/>
        <v>3234976.1198400003</v>
      </c>
    </row>
    <row r="24" spans="1:5" s="57" customFormat="1" ht="48.6" thickBot="1">
      <c r="A24" s="24" t="s">
        <v>11</v>
      </c>
      <c r="B24" s="1" t="s">
        <v>12</v>
      </c>
      <c r="C24" s="1"/>
      <c r="D24" s="5">
        <f>D25+D43</f>
        <v>3305220.1198400003</v>
      </c>
      <c r="E24" s="5">
        <f>E25+E43</f>
        <v>3234976.1198400003</v>
      </c>
    </row>
    <row r="25" spans="1:5" s="57" customFormat="1" ht="12" thickBot="1">
      <c r="A25" s="23" t="s">
        <v>20</v>
      </c>
      <c r="B25" s="3" t="s">
        <v>21</v>
      </c>
      <c r="C25" s="47"/>
      <c r="D25" s="6">
        <f>D26+D34+D41</f>
        <v>2762977.4297600002</v>
      </c>
      <c r="E25" s="6">
        <f>E26+E34+E41</f>
        <v>2692733.4297600002</v>
      </c>
    </row>
    <row r="26" spans="1:5" s="57" customFormat="1" ht="60.6" thickBot="1">
      <c r="A26" s="24" t="s">
        <v>22</v>
      </c>
      <c r="B26" s="1" t="s">
        <v>21</v>
      </c>
      <c r="C26" s="1">
        <v>100</v>
      </c>
      <c r="D26" s="5">
        <f>D27</f>
        <v>2219705.4297600002</v>
      </c>
      <c r="E26" s="5">
        <f>E27</f>
        <v>2219705.4297600002</v>
      </c>
    </row>
    <row r="27" spans="1:5" s="57" customFormat="1" ht="24.6" thickBot="1">
      <c r="A27" s="24" t="s">
        <v>23</v>
      </c>
      <c r="B27" s="1" t="s">
        <v>21</v>
      </c>
      <c r="C27" s="1">
        <v>120</v>
      </c>
      <c r="D27" s="5">
        <f>D28+D29</f>
        <v>2219705.4297600002</v>
      </c>
      <c r="E27" s="5">
        <f>E28+E29</f>
        <v>2219705.4297600002</v>
      </c>
    </row>
    <row r="28" spans="1:5" s="57" customFormat="1" ht="12.6" thickBot="1">
      <c r="A28" s="24" t="s">
        <v>24</v>
      </c>
      <c r="B28" s="1" t="s">
        <v>21</v>
      </c>
      <c r="C28" s="1">
        <v>121</v>
      </c>
      <c r="D28" s="5">
        <f>D30+D32</f>
        <v>1704842.8800000001</v>
      </c>
      <c r="E28" s="5">
        <f>E30+E32</f>
        <v>1704842.8800000001</v>
      </c>
    </row>
    <row r="29" spans="1:5" s="57" customFormat="1" ht="12.6" thickBot="1">
      <c r="A29" s="24" t="s">
        <v>25</v>
      </c>
      <c r="B29" s="1" t="s">
        <v>21</v>
      </c>
      <c r="C29" s="1">
        <v>129</v>
      </c>
      <c r="D29" s="5">
        <f>D31+D33</f>
        <v>514862.54975999997</v>
      </c>
      <c r="E29" s="5">
        <f>E31+E33</f>
        <v>514862.54975999997</v>
      </c>
    </row>
    <row r="30" spans="1:5" s="57" customFormat="1" ht="12.6" thickBot="1">
      <c r="A30" s="28" t="s">
        <v>24</v>
      </c>
      <c r="B30" s="30" t="s">
        <v>138</v>
      </c>
      <c r="C30" s="30">
        <v>121</v>
      </c>
      <c r="D30" s="31">
        <v>642077.28</v>
      </c>
      <c r="E30" s="31">
        <v>642077.28</v>
      </c>
    </row>
    <row r="31" spans="1:5" s="57" customFormat="1" ht="12.6" thickBot="1">
      <c r="A31" s="28" t="s">
        <v>25</v>
      </c>
      <c r="B31" s="30" t="s">
        <v>138</v>
      </c>
      <c r="C31" s="30">
        <v>129</v>
      </c>
      <c r="D31" s="31">
        <f>D30*30.2/100</f>
        <v>193907.33855999997</v>
      </c>
      <c r="E31" s="31">
        <f>E30*30.2/100</f>
        <v>193907.33855999997</v>
      </c>
    </row>
    <row r="32" spans="1:5" s="57" customFormat="1" ht="12.6" thickBot="1">
      <c r="A32" s="28" t="s">
        <v>24</v>
      </c>
      <c r="B32" s="30" t="s">
        <v>139</v>
      </c>
      <c r="C32" s="30">
        <v>121</v>
      </c>
      <c r="D32" s="31">
        <v>1062765.6000000001</v>
      </c>
      <c r="E32" s="31">
        <v>1062765.6000000001</v>
      </c>
    </row>
    <row r="33" spans="1:5" s="57" customFormat="1" ht="12.6" thickBot="1">
      <c r="A33" s="28" t="s">
        <v>25</v>
      </c>
      <c r="B33" s="30" t="s">
        <v>139</v>
      </c>
      <c r="C33" s="30">
        <v>129</v>
      </c>
      <c r="D33" s="31">
        <f>D32*30.2/100</f>
        <v>320955.21120000002</v>
      </c>
      <c r="E33" s="31">
        <f>E32*30.2/100</f>
        <v>320955.21120000002</v>
      </c>
    </row>
    <row r="34" spans="1:5" s="57" customFormat="1" ht="24.6" thickBot="1">
      <c r="A34" s="24" t="s">
        <v>15</v>
      </c>
      <c r="B34" s="1" t="s">
        <v>21</v>
      </c>
      <c r="C34" s="1">
        <v>200</v>
      </c>
      <c r="D34" s="5">
        <f>D35</f>
        <v>538272</v>
      </c>
      <c r="E34" s="5">
        <f>E35</f>
        <v>468028</v>
      </c>
    </row>
    <row r="35" spans="1:5" s="57" customFormat="1" ht="24.6" thickBot="1">
      <c r="A35" s="24" t="s">
        <v>26</v>
      </c>
      <c r="B35" s="1" t="s">
        <v>21</v>
      </c>
      <c r="C35" s="1">
        <v>240</v>
      </c>
      <c r="D35" s="5">
        <f>D36+D39</f>
        <v>538272</v>
      </c>
      <c r="E35" s="5">
        <f>E36+E39</f>
        <v>468028</v>
      </c>
    </row>
    <row r="36" spans="1:5" s="57" customFormat="1" ht="24.6" thickBot="1">
      <c r="A36" s="24" t="s">
        <v>26</v>
      </c>
      <c r="B36" s="1" t="s">
        <v>21</v>
      </c>
      <c r="C36" s="1">
        <v>244</v>
      </c>
      <c r="D36" s="5">
        <f>D37</f>
        <v>450000</v>
      </c>
      <c r="E36" s="5">
        <f>E37</f>
        <v>380000</v>
      </c>
    </row>
    <row r="37" spans="1:5" s="57" customFormat="1" ht="12.6" thickBot="1">
      <c r="A37" s="28" t="s">
        <v>30</v>
      </c>
      <c r="B37" s="30" t="s">
        <v>21</v>
      </c>
      <c r="C37" s="30">
        <v>244</v>
      </c>
      <c r="D37" s="31">
        <v>450000</v>
      </c>
      <c r="E37" s="31">
        <v>380000</v>
      </c>
    </row>
    <row r="38" spans="1:5" s="57" customFormat="1" ht="12.6" thickBot="1">
      <c r="A38" s="28" t="s">
        <v>31</v>
      </c>
      <c r="B38" s="30" t="s">
        <v>21</v>
      </c>
      <c r="C38" s="30">
        <v>244</v>
      </c>
      <c r="D38" s="31">
        <v>50000</v>
      </c>
      <c r="E38" s="31">
        <v>50000</v>
      </c>
    </row>
    <row r="39" spans="1:5" s="57" customFormat="1" ht="12.6" thickBot="1">
      <c r="A39" s="24" t="s">
        <v>29</v>
      </c>
      <c r="B39" s="1" t="s">
        <v>21</v>
      </c>
      <c r="C39" s="1">
        <v>247</v>
      </c>
      <c r="D39" s="5">
        <f>D40</f>
        <v>88272</v>
      </c>
      <c r="E39" s="5">
        <f>E40</f>
        <v>88028</v>
      </c>
    </row>
    <row r="40" spans="1:5" s="57" customFormat="1" ht="12.6" thickBot="1">
      <c r="A40" s="28" t="s">
        <v>140</v>
      </c>
      <c r="B40" s="30" t="s">
        <v>21</v>
      </c>
      <c r="C40" s="30">
        <v>247</v>
      </c>
      <c r="D40" s="31">
        <v>88272</v>
      </c>
      <c r="E40" s="31">
        <v>88028</v>
      </c>
    </row>
    <row r="41" spans="1:5" s="57" customFormat="1" ht="12.6" thickBot="1">
      <c r="A41" s="24" t="s">
        <v>135</v>
      </c>
      <c r="B41" s="1" t="s">
        <v>21</v>
      </c>
      <c r="C41" s="1">
        <v>800</v>
      </c>
      <c r="D41" s="5">
        <f>D42</f>
        <v>5000</v>
      </c>
      <c r="E41" s="5">
        <f>E42</f>
        <v>5000</v>
      </c>
    </row>
    <row r="42" spans="1:5" s="57" customFormat="1" ht="12.6" thickBot="1">
      <c r="A42" s="28" t="s">
        <v>135</v>
      </c>
      <c r="B42" s="30" t="s">
        <v>21</v>
      </c>
      <c r="C42" s="30">
        <v>853</v>
      </c>
      <c r="D42" s="31">
        <v>5000</v>
      </c>
      <c r="E42" s="31">
        <v>5000</v>
      </c>
    </row>
    <row r="43" spans="1:5" s="57" customFormat="1" ht="34.799999999999997" thickBot="1">
      <c r="A43" s="23" t="s">
        <v>34</v>
      </c>
      <c r="B43" s="3" t="s">
        <v>35</v>
      </c>
      <c r="C43" s="3"/>
      <c r="D43" s="6">
        <f>D44</f>
        <v>542242.69007999997</v>
      </c>
      <c r="E43" s="6">
        <f>E44</f>
        <v>542242.69007999997</v>
      </c>
    </row>
    <row r="44" spans="1:5" s="57" customFormat="1" ht="60.6" thickBot="1">
      <c r="A44" s="24" t="s">
        <v>22</v>
      </c>
      <c r="B44" s="1" t="s">
        <v>35</v>
      </c>
      <c r="C44" s="1">
        <v>100</v>
      </c>
      <c r="D44" s="5">
        <f>D45</f>
        <v>542242.69007999997</v>
      </c>
      <c r="E44" s="5">
        <f>E45</f>
        <v>542242.69007999997</v>
      </c>
    </row>
    <row r="45" spans="1:5" s="57" customFormat="1" ht="24.6" thickBot="1">
      <c r="A45" s="24" t="s">
        <v>23</v>
      </c>
      <c r="B45" s="1" t="s">
        <v>35</v>
      </c>
      <c r="C45" s="1">
        <v>120</v>
      </c>
      <c r="D45" s="5">
        <f>D46+D47</f>
        <v>542242.69007999997</v>
      </c>
      <c r="E45" s="5">
        <f>E46+E47</f>
        <v>542242.69007999997</v>
      </c>
    </row>
    <row r="46" spans="1:5" s="57" customFormat="1" ht="12.6" thickBot="1">
      <c r="A46" s="28" t="s">
        <v>36</v>
      </c>
      <c r="B46" s="30" t="s">
        <v>35</v>
      </c>
      <c r="C46" s="30">
        <v>121</v>
      </c>
      <c r="D46" s="31">
        <v>416469.04</v>
      </c>
      <c r="E46" s="31">
        <v>416469.04</v>
      </c>
    </row>
    <row r="47" spans="1:5" s="57" customFormat="1" ht="12.6" thickBot="1">
      <c r="A47" s="28" t="s">
        <v>25</v>
      </c>
      <c r="B47" s="30" t="s">
        <v>35</v>
      </c>
      <c r="C47" s="30">
        <v>129</v>
      </c>
      <c r="D47" s="31">
        <f>D46*30.2/100</f>
        <v>125773.65007999999</v>
      </c>
      <c r="E47" s="31">
        <f>E46*30.2/100</f>
        <v>125773.65007999999</v>
      </c>
    </row>
    <row r="48" spans="1:5" s="57" customFormat="1" ht="12" thickBot="1">
      <c r="A48" s="42" t="s">
        <v>37</v>
      </c>
      <c r="B48" s="44"/>
      <c r="C48" s="44"/>
      <c r="D48" s="45">
        <f t="shared" ref="D48:E53" si="2">D49</f>
        <v>9800</v>
      </c>
      <c r="E48" s="45">
        <f t="shared" si="2"/>
        <v>9800</v>
      </c>
    </row>
    <row r="49" spans="1:5" s="57" customFormat="1" ht="48.6" thickBot="1">
      <c r="A49" s="27" t="s">
        <v>9</v>
      </c>
      <c r="B49" s="19" t="s">
        <v>39</v>
      </c>
      <c r="C49" s="19"/>
      <c r="D49" s="21">
        <f t="shared" si="2"/>
        <v>9800</v>
      </c>
      <c r="E49" s="21">
        <f t="shared" si="2"/>
        <v>9800</v>
      </c>
    </row>
    <row r="50" spans="1:5" s="57" customFormat="1" ht="48.6" thickBot="1">
      <c r="A50" s="24" t="s">
        <v>11</v>
      </c>
      <c r="B50" s="1" t="s">
        <v>12</v>
      </c>
      <c r="C50" s="1"/>
      <c r="D50" s="5">
        <f t="shared" si="2"/>
        <v>9800</v>
      </c>
      <c r="E50" s="5">
        <f t="shared" si="2"/>
        <v>9800</v>
      </c>
    </row>
    <row r="51" spans="1:5" s="57" customFormat="1" ht="12.6" thickBot="1">
      <c r="A51" s="24" t="s">
        <v>40</v>
      </c>
      <c r="B51" s="1" t="s">
        <v>41</v>
      </c>
      <c r="C51" s="1"/>
      <c r="D51" s="5">
        <f t="shared" si="2"/>
        <v>9800</v>
      </c>
      <c r="E51" s="5">
        <f t="shared" si="2"/>
        <v>9800</v>
      </c>
    </row>
    <row r="52" spans="1:5" s="57" customFormat="1" ht="12.6" thickBot="1">
      <c r="A52" s="24" t="s">
        <v>32</v>
      </c>
      <c r="B52" s="1" t="s">
        <v>41</v>
      </c>
      <c r="C52" s="1">
        <v>800</v>
      </c>
      <c r="D52" s="5">
        <f t="shared" si="2"/>
        <v>9800</v>
      </c>
      <c r="E52" s="5">
        <f t="shared" si="2"/>
        <v>9800</v>
      </c>
    </row>
    <row r="53" spans="1:5" s="57" customFormat="1" ht="12.6" thickBot="1">
      <c r="A53" s="24" t="s">
        <v>37</v>
      </c>
      <c r="B53" s="1" t="s">
        <v>41</v>
      </c>
      <c r="C53" s="1">
        <v>870</v>
      </c>
      <c r="D53" s="5">
        <f t="shared" si="2"/>
        <v>9800</v>
      </c>
      <c r="E53" s="5">
        <f t="shared" si="2"/>
        <v>9800</v>
      </c>
    </row>
    <row r="54" spans="1:5" s="57" customFormat="1" ht="12.6" thickBot="1">
      <c r="A54" s="28" t="s">
        <v>33</v>
      </c>
      <c r="B54" s="30" t="s">
        <v>41</v>
      </c>
      <c r="C54" s="30">
        <v>870</v>
      </c>
      <c r="D54" s="31">
        <v>9800</v>
      </c>
      <c r="E54" s="31">
        <v>9800</v>
      </c>
    </row>
    <row r="55" spans="1:5" s="57" customFormat="1" ht="12" thickBot="1">
      <c r="A55" s="42" t="s">
        <v>42</v>
      </c>
      <c r="B55" s="44"/>
      <c r="C55" s="44"/>
      <c r="D55" s="45">
        <f>D56</f>
        <v>258000</v>
      </c>
      <c r="E55" s="45">
        <f>E56</f>
        <v>258000</v>
      </c>
    </row>
    <row r="56" spans="1:5" s="57" customFormat="1" ht="24.6" thickBot="1">
      <c r="A56" s="24" t="s">
        <v>44</v>
      </c>
      <c r="B56" s="1" t="s">
        <v>45</v>
      </c>
      <c r="C56" s="1"/>
      <c r="D56" s="5">
        <f>D57</f>
        <v>258000</v>
      </c>
      <c r="E56" s="5">
        <f>E57</f>
        <v>258000</v>
      </c>
    </row>
    <row r="57" spans="1:5" s="57" customFormat="1" ht="24.6" thickBot="1">
      <c r="A57" s="24" t="s">
        <v>26</v>
      </c>
      <c r="B57" s="1" t="s">
        <v>45</v>
      </c>
      <c r="C57" s="1">
        <v>240</v>
      </c>
      <c r="D57" s="5">
        <f>D58+D61</f>
        <v>258000</v>
      </c>
      <c r="E57" s="5">
        <f>E58+E61</f>
        <v>258000</v>
      </c>
    </row>
    <row r="58" spans="1:5" s="57" customFormat="1" ht="24.6" thickBot="1">
      <c r="A58" s="24" t="s">
        <v>46</v>
      </c>
      <c r="B58" s="1" t="s">
        <v>45</v>
      </c>
      <c r="C58" s="1">
        <v>244</v>
      </c>
      <c r="D58" s="5">
        <f>D59+D60</f>
        <v>253000</v>
      </c>
      <c r="E58" s="5">
        <f>E59+E60</f>
        <v>253000</v>
      </c>
    </row>
    <row r="59" spans="1:5" s="57" customFormat="1" ht="12.6" thickBot="1">
      <c r="A59" s="24" t="s">
        <v>29</v>
      </c>
      <c r="B59" s="1" t="s">
        <v>45</v>
      </c>
      <c r="C59" s="1">
        <v>244</v>
      </c>
      <c r="D59" s="5">
        <v>3000</v>
      </c>
      <c r="E59" s="5">
        <v>3000</v>
      </c>
    </row>
    <row r="60" spans="1:5" s="57" customFormat="1" ht="12.6" thickBot="1">
      <c r="A60" s="28" t="s">
        <v>28</v>
      </c>
      <c r="B60" s="30" t="s">
        <v>45</v>
      </c>
      <c r="C60" s="30">
        <v>244</v>
      </c>
      <c r="D60" s="31">
        <v>250000</v>
      </c>
      <c r="E60" s="31">
        <v>250000</v>
      </c>
    </row>
    <row r="61" spans="1:5" s="57" customFormat="1" ht="12.6" thickBot="1">
      <c r="A61" s="24" t="s">
        <v>29</v>
      </c>
      <c r="B61" s="1" t="s">
        <v>45</v>
      </c>
      <c r="C61" s="1">
        <v>247</v>
      </c>
      <c r="D61" s="5">
        <f>D62</f>
        <v>5000</v>
      </c>
      <c r="E61" s="5">
        <f>E62</f>
        <v>5000</v>
      </c>
    </row>
    <row r="62" spans="1:5" s="57" customFormat="1" ht="12.6" thickBot="1">
      <c r="A62" s="28" t="s">
        <v>28</v>
      </c>
      <c r="B62" s="30" t="s">
        <v>45</v>
      </c>
      <c r="C62" s="30">
        <v>247</v>
      </c>
      <c r="D62" s="31">
        <v>5000</v>
      </c>
      <c r="E62" s="31">
        <v>5000</v>
      </c>
    </row>
    <row r="63" spans="1:5" s="57" customFormat="1" thickBot="1">
      <c r="A63" s="34" t="s">
        <v>47</v>
      </c>
      <c r="B63" s="36"/>
      <c r="C63" s="36"/>
      <c r="D63" s="37">
        <f t="shared" ref="D63:E66" si="3">D64</f>
        <v>65000</v>
      </c>
      <c r="E63" s="37">
        <f t="shared" si="3"/>
        <v>67300</v>
      </c>
    </row>
    <row r="64" spans="1:5" s="57" customFormat="1" ht="24.6" thickBot="1">
      <c r="A64" s="27" t="s">
        <v>50</v>
      </c>
      <c r="B64" s="19" t="s">
        <v>51</v>
      </c>
      <c r="C64" s="48"/>
      <c r="D64" s="21">
        <f t="shared" si="3"/>
        <v>65000</v>
      </c>
      <c r="E64" s="21">
        <f t="shared" si="3"/>
        <v>67300</v>
      </c>
    </row>
    <row r="65" spans="1:5" s="57" customFormat="1" ht="24.6" thickBot="1">
      <c r="A65" s="24" t="s">
        <v>52</v>
      </c>
      <c r="B65" s="1" t="s">
        <v>53</v>
      </c>
      <c r="C65" s="7"/>
      <c r="D65" s="5">
        <f t="shared" si="3"/>
        <v>65000</v>
      </c>
      <c r="E65" s="5">
        <f t="shared" si="3"/>
        <v>67300</v>
      </c>
    </row>
    <row r="66" spans="1:5" s="57" customFormat="1" ht="60.6" thickBot="1">
      <c r="A66" s="24" t="s">
        <v>54</v>
      </c>
      <c r="B66" s="1" t="s">
        <v>53</v>
      </c>
      <c r="C66" s="1">
        <v>100</v>
      </c>
      <c r="D66" s="5">
        <f t="shared" si="3"/>
        <v>65000</v>
      </c>
      <c r="E66" s="5">
        <f t="shared" si="3"/>
        <v>67300</v>
      </c>
    </row>
    <row r="67" spans="1:5" s="57" customFormat="1" ht="24.6" thickBot="1">
      <c r="A67" s="24" t="s">
        <v>23</v>
      </c>
      <c r="B67" s="1" t="s">
        <v>53</v>
      </c>
      <c r="C67" s="1">
        <v>120</v>
      </c>
      <c r="D67" s="5">
        <f>D68+D69</f>
        <v>65000</v>
      </c>
      <c r="E67" s="5">
        <f>E68+E69</f>
        <v>67300</v>
      </c>
    </row>
    <row r="68" spans="1:5" s="57" customFormat="1" ht="12.6" thickBot="1">
      <c r="A68" s="28" t="s">
        <v>24</v>
      </c>
      <c r="B68" s="30" t="s">
        <v>53</v>
      </c>
      <c r="C68" s="30">
        <v>121</v>
      </c>
      <c r="D68" s="31">
        <v>49920</v>
      </c>
      <c r="E68" s="31">
        <v>52000</v>
      </c>
    </row>
    <row r="69" spans="1:5" s="57" customFormat="1" ht="12.6" thickBot="1">
      <c r="A69" s="28" t="s">
        <v>25</v>
      </c>
      <c r="B69" s="30" t="s">
        <v>53</v>
      </c>
      <c r="C69" s="30">
        <v>129</v>
      </c>
      <c r="D69" s="31">
        <v>15080</v>
      </c>
      <c r="E69" s="31">
        <v>15300</v>
      </c>
    </row>
    <row r="70" spans="1:5" s="57" customFormat="1" ht="55.8" thickBot="1">
      <c r="A70" s="34" t="s">
        <v>56</v>
      </c>
      <c r="B70" s="36"/>
      <c r="C70" s="36"/>
      <c r="D70" s="37">
        <f>D71</f>
        <v>460000</v>
      </c>
      <c r="E70" s="37">
        <f>E71</f>
        <v>460000</v>
      </c>
    </row>
    <row r="71" spans="1:5" s="57" customFormat="1" ht="36.6" thickBot="1">
      <c r="A71" s="27" t="s">
        <v>57</v>
      </c>
      <c r="B71" s="19" t="s">
        <v>58</v>
      </c>
      <c r="C71" s="19"/>
      <c r="D71" s="21">
        <f>D72</f>
        <v>460000</v>
      </c>
      <c r="E71" s="21">
        <f>E72</f>
        <v>460000</v>
      </c>
    </row>
    <row r="72" spans="1:5" s="57" customFormat="1" ht="24.6" thickBot="1">
      <c r="A72" s="24" t="s">
        <v>59</v>
      </c>
      <c r="B72" s="1" t="s">
        <v>60</v>
      </c>
      <c r="C72" s="1"/>
      <c r="D72" s="5">
        <f>D74+D77</f>
        <v>460000</v>
      </c>
      <c r="E72" s="5">
        <f>E74+E77</f>
        <v>460000</v>
      </c>
    </row>
    <row r="73" spans="1:5" s="57" customFormat="1" ht="24.6" thickBot="1">
      <c r="A73" s="24" t="s">
        <v>61</v>
      </c>
      <c r="B73" s="1" t="s">
        <v>62</v>
      </c>
      <c r="C73" s="1"/>
      <c r="D73" s="5">
        <f t="shared" ref="D73:E75" si="4">D74</f>
        <v>160000</v>
      </c>
      <c r="E73" s="5">
        <f t="shared" si="4"/>
        <v>160000</v>
      </c>
    </row>
    <row r="74" spans="1:5" s="57" customFormat="1" ht="24.6" thickBot="1">
      <c r="A74" s="24" t="s">
        <v>15</v>
      </c>
      <c r="B74" s="1" t="s">
        <v>63</v>
      </c>
      <c r="C74" s="1">
        <v>200</v>
      </c>
      <c r="D74" s="5">
        <f t="shared" si="4"/>
        <v>160000</v>
      </c>
      <c r="E74" s="5">
        <f t="shared" si="4"/>
        <v>160000</v>
      </c>
    </row>
    <row r="75" spans="1:5" s="57" customFormat="1" ht="24.6" thickBot="1">
      <c r="A75" s="24" t="s">
        <v>26</v>
      </c>
      <c r="B75" s="1" t="s">
        <v>63</v>
      </c>
      <c r="C75" s="1">
        <v>240</v>
      </c>
      <c r="D75" s="5">
        <f t="shared" si="4"/>
        <v>160000</v>
      </c>
      <c r="E75" s="5">
        <f t="shared" si="4"/>
        <v>160000</v>
      </c>
    </row>
    <row r="76" spans="1:5" s="57" customFormat="1" ht="12.6" thickBot="1">
      <c r="A76" s="28" t="s">
        <v>30</v>
      </c>
      <c r="B76" s="30" t="s">
        <v>63</v>
      </c>
      <c r="C76" s="30">
        <v>244</v>
      </c>
      <c r="D76" s="31">
        <v>160000</v>
      </c>
      <c r="E76" s="31">
        <v>160000</v>
      </c>
    </row>
    <row r="77" spans="1:5" s="57" customFormat="1" ht="12.6" thickBot="1">
      <c r="A77" s="24" t="s">
        <v>64</v>
      </c>
      <c r="B77" s="1" t="s">
        <v>66</v>
      </c>
      <c r="C77" s="1"/>
      <c r="D77" s="5">
        <f t="shared" ref="D77:E79" si="5">D78</f>
        <v>300000</v>
      </c>
      <c r="E77" s="5">
        <f t="shared" si="5"/>
        <v>300000</v>
      </c>
    </row>
    <row r="78" spans="1:5" s="57" customFormat="1" ht="24.6" thickBot="1">
      <c r="A78" s="24" t="s">
        <v>15</v>
      </c>
      <c r="B78" s="1" t="s">
        <v>66</v>
      </c>
      <c r="C78" s="1">
        <v>200</v>
      </c>
      <c r="D78" s="5">
        <f t="shared" si="5"/>
        <v>300000</v>
      </c>
      <c r="E78" s="5">
        <f t="shared" si="5"/>
        <v>300000</v>
      </c>
    </row>
    <row r="79" spans="1:5" s="57" customFormat="1" ht="24.6" thickBot="1">
      <c r="A79" s="24" t="s">
        <v>26</v>
      </c>
      <c r="B79" s="1" t="s">
        <v>66</v>
      </c>
      <c r="C79" s="1">
        <v>240</v>
      </c>
      <c r="D79" s="5">
        <f t="shared" si="5"/>
        <v>300000</v>
      </c>
      <c r="E79" s="5">
        <f t="shared" si="5"/>
        <v>300000</v>
      </c>
    </row>
    <row r="80" spans="1:5" s="57" customFormat="1" ht="12.6" thickBot="1">
      <c r="A80" s="28" t="s">
        <v>30</v>
      </c>
      <c r="B80" s="30" t="s">
        <v>127</v>
      </c>
      <c r="C80" s="30">
        <v>244</v>
      </c>
      <c r="D80" s="31">
        <v>300000</v>
      </c>
      <c r="E80" s="31">
        <v>300000</v>
      </c>
    </row>
    <row r="81" spans="1:5" s="57" customFormat="1" ht="16.2" thickBot="1">
      <c r="A81" s="49" t="s">
        <v>67</v>
      </c>
      <c r="B81" s="51"/>
      <c r="C81" s="51"/>
      <c r="D81" s="52">
        <f>D82+D87</f>
        <v>1680801.88</v>
      </c>
      <c r="E81" s="52">
        <f>E82+E87</f>
        <v>1503823.88</v>
      </c>
    </row>
    <row r="82" spans="1:5" s="57" customFormat="1" thickBot="1">
      <c r="A82" s="34" t="s">
        <v>68</v>
      </c>
      <c r="B82" s="36"/>
      <c r="C82" s="36"/>
      <c r="D82" s="37">
        <f t="shared" ref="D82:E85" si="6">D83</f>
        <v>20000</v>
      </c>
      <c r="E82" s="37">
        <f t="shared" si="6"/>
        <v>20000</v>
      </c>
    </row>
    <row r="83" spans="1:5" s="57" customFormat="1" ht="12.6" thickBot="1">
      <c r="A83" s="25" t="s">
        <v>128</v>
      </c>
      <c r="B83" s="1" t="s">
        <v>129</v>
      </c>
      <c r="C83" s="1"/>
      <c r="D83" s="5">
        <f t="shared" si="6"/>
        <v>20000</v>
      </c>
      <c r="E83" s="5">
        <f t="shared" si="6"/>
        <v>20000</v>
      </c>
    </row>
    <row r="84" spans="1:5" s="57" customFormat="1" ht="24.6" thickBot="1">
      <c r="A84" s="25" t="s">
        <v>130</v>
      </c>
      <c r="B84" s="1" t="s">
        <v>129</v>
      </c>
      <c r="C84" s="1">
        <v>200</v>
      </c>
      <c r="D84" s="5">
        <f t="shared" si="6"/>
        <v>20000</v>
      </c>
      <c r="E84" s="5">
        <f t="shared" si="6"/>
        <v>20000</v>
      </c>
    </row>
    <row r="85" spans="1:5" s="57" customFormat="1" ht="24.6" thickBot="1">
      <c r="A85" s="25" t="s">
        <v>26</v>
      </c>
      <c r="B85" s="1" t="s">
        <v>129</v>
      </c>
      <c r="C85" s="1">
        <v>240</v>
      </c>
      <c r="D85" s="5">
        <f t="shared" si="6"/>
        <v>20000</v>
      </c>
      <c r="E85" s="5">
        <f t="shared" si="6"/>
        <v>20000</v>
      </c>
    </row>
    <row r="86" spans="1:5" s="57" customFormat="1" ht="12.6" thickBot="1">
      <c r="A86" s="28" t="s">
        <v>27</v>
      </c>
      <c r="B86" s="30" t="s">
        <v>129</v>
      </c>
      <c r="C86" s="30">
        <v>244</v>
      </c>
      <c r="D86" s="31">
        <v>20000</v>
      </c>
      <c r="E86" s="31">
        <v>20000</v>
      </c>
    </row>
    <row r="87" spans="1:5" s="57" customFormat="1" thickBot="1">
      <c r="A87" s="53" t="s">
        <v>70</v>
      </c>
      <c r="B87" s="36"/>
      <c r="C87" s="36"/>
      <c r="D87" s="37">
        <f>D88</f>
        <v>1660801.88</v>
      </c>
      <c r="E87" s="37">
        <f>E88</f>
        <v>1483823.88</v>
      </c>
    </row>
    <row r="88" spans="1:5" s="57" customFormat="1" ht="24.6" thickBot="1">
      <c r="A88" s="54" t="s">
        <v>132</v>
      </c>
      <c r="B88" s="19" t="s">
        <v>72</v>
      </c>
      <c r="C88" s="19"/>
      <c r="D88" s="21">
        <f>D89+D102</f>
        <v>1660801.88</v>
      </c>
      <c r="E88" s="21">
        <f>E89+E102</f>
        <v>1483823.88</v>
      </c>
    </row>
    <row r="89" spans="1:5" s="57" customFormat="1" ht="12.6" thickBot="1">
      <c r="A89" s="23" t="s">
        <v>73</v>
      </c>
      <c r="B89" s="1" t="s">
        <v>74</v>
      </c>
      <c r="C89" s="1"/>
      <c r="D89" s="5">
        <f>D90+D97</f>
        <v>461000</v>
      </c>
      <c r="E89" s="5">
        <f>E90+E97</f>
        <v>461000</v>
      </c>
    </row>
    <row r="90" spans="1:5" s="57" customFormat="1" ht="24.6" thickBot="1">
      <c r="A90" s="24" t="s">
        <v>75</v>
      </c>
      <c r="B90" s="1" t="s">
        <v>76</v>
      </c>
      <c r="C90" s="1"/>
      <c r="D90" s="5">
        <f>D91+D96</f>
        <v>341000</v>
      </c>
      <c r="E90" s="5">
        <f>E91+E96</f>
        <v>341000</v>
      </c>
    </row>
    <row r="91" spans="1:5" s="57" customFormat="1" ht="24.6" thickBot="1">
      <c r="A91" s="24" t="s">
        <v>15</v>
      </c>
      <c r="B91" s="1" t="s">
        <v>76</v>
      </c>
      <c r="C91" s="1">
        <v>200</v>
      </c>
      <c r="D91" s="5">
        <f t="shared" ref="D91:E93" si="7">D92</f>
        <v>340000</v>
      </c>
      <c r="E91" s="5">
        <f t="shared" si="7"/>
        <v>340000</v>
      </c>
    </row>
    <row r="92" spans="1:5" s="57" customFormat="1" ht="24.6" thickBot="1">
      <c r="A92" s="24" t="s">
        <v>26</v>
      </c>
      <c r="B92" s="1" t="s">
        <v>76</v>
      </c>
      <c r="C92" s="1">
        <v>240</v>
      </c>
      <c r="D92" s="5">
        <f t="shared" si="7"/>
        <v>340000</v>
      </c>
      <c r="E92" s="5">
        <f t="shared" si="7"/>
        <v>340000</v>
      </c>
    </row>
    <row r="93" spans="1:5" s="57" customFormat="1" ht="24.6" thickBot="1">
      <c r="A93" s="24" t="s">
        <v>46</v>
      </c>
      <c r="B93" s="1" t="s">
        <v>76</v>
      </c>
      <c r="C93" s="1">
        <v>247</v>
      </c>
      <c r="D93" s="5">
        <f t="shared" si="7"/>
        <v>340000</v>
      </c>
      <c r="E93" s="5">
        <f t="shared" si="7"/>
        <v>340000</v>
      </c>
    </row>
    <row r="94" spans="1:5" s="57" customFormat="1" ht="12.6" thickBot="1">
      <c r="A94" s="28" t="s">
        <v>29</v>
      </c>
      <c r="B94" s="30" t="s">
        <v>76</v>
      </c>
      <c r="C94" s="30">
        <v>247</v>
      </c>
      <c r="D94" s="31">
        <v>340000</v>
      </c>
      <c r="E94" s="31">
        <v>340000</v>
      </c>
    </row>
    <row r="95" spans="1:5" s="57" customFormat="1" ht="12.6" thickBot="1">
      <c r="A95" s="24" t="s">
        <v>135</v>
      </c>
      <c r="B95" s="1" t="s">
        <v>76</v>
      </c>
      <c r="C95" s="1">
        <v>800</v>
      </c>
      <c r="D95" s="5">
        <f>D96</f>
        <v>1000</v>
      </c>
      <c r="E95" s="5">
        <f>E96</f>
        <v>1000</v>
      </c>
    </row>
    <row r="96" spans="1:5" s="57" customFormat="1" ht="12.6" thickBot="1">
      <c r="A96" s="28" t="s">
        <v>135</v>
      </c>
      <c r="B96" s="30" t="s">
        <v>76</v>
      </c>
      <c r="C96" s="30">
        <v>853</v>
      </c>
      <c r="D96" s="31">
        <v>1000</v>
      </c>
      <c r="E96" s="31">
        <v>1000</v>
      </c>
    </row>
    <row r="97" spans="1:5" s="57" customFormat="1" ht="12.6" thickBot="1">
      <c r="A97" s="24" t="s">
        <v>77</v>
      </c>
      <c r="B97" s="1" t="s">
        <v>78</v>
      </c>
      <c r="C97" s="1"/>
      <c r="D97" s="5">
        <f t="shared" ref="D97:E100" si="8">D98</f>
        <v>120000</v>
      </c>
      <c r="E97" s="5">
        <f t="shared" si="8"/>
        <v>120000</v>
      </c>
    </row>
    <row r="98" spans="1:5" s="57" customFormat="1" ht="24.6" thickBot="1">
      <c r="A98" s="24" t="s">
        <v>15</v>
      </c>
      <c r="B98" s="1" t="s">
        <v>78</v>
      </c>
      <c r="C98" s="1">
        <v>200</v>
      </c>
      <c r="D98" s="5">
        <f t="shared" si="8"/>
        <v>120000</v>
      </c>
      <c r="E98" s="5">
        <f t="shared" si="8"/>
        <v>120000</v>
      </c>
    </row>
    <row r="99" spans="1:5" s="57" customFormat="1" ht="24.6" thickBot="1">
      <c r="A99" s="24" t="s">
        <v>26</v>
      </c>
      <c r="B99" s="1" t="s">
        <v>78</v>
      </c>
      <c r="C99" s="1">
        <v>240</v>
      </c>
      <c r="D99" s="5">
        <f t="shared" si="8"/>
        <v>120000</v>
      </c>
      <c r="E99" s="5">
        <f t="shared" si="8"/>
        <v>120000</v>
      </c>
    </row>
    <row r="100" spans="1:5" s="57" customFormat="1" ht="24.6" thickBot="1">
      <c r="A100" s="24" t="s">
        <v>46</v>
      </c>
      <c r="B100" s="1" t="s">
        <v>78</v>
      </c>
      <c r="C100" s="1">
        <v>244</v>
      </c>
      <c r="D100" s="5">
        <f t="shared" si="8"/>
        <v>120000</v>
      </c>
      <c r="E100" s="5">
        <f t="shared" si="8"/>
        <v>120000</v>
      </c>
    </row>
    <row r="101" spans="1:5" s="57" customFormat="1" ht="12.6" thickBot="1">
      <c r="A101" s="28" t="s">
        <v>30</v>
      </c>
      <c r="B101" s="30" t="s">
        <v>78</v>
      </c>
      <c r="C101" s="30">
        <v>244</v>
      </c>
      <c r="D101" s="31">
        <v>120000</v>
      </c>
      <c r="E101" s="31">
        <v>120000</v>
      </c>
    </row>
    <row r="102" spans="1:5" s="57" customFormat="1" ht="24.6" thickBot="1">
      <c r="A102" s="24" t="s">
        <v>79</v>
      </c>
      <c r="B102" s="1" t="s">
        <v>80</v>
      </c>
      <c r="C102" s="1"/>
      <c r="D102" s="5">
        <f>D103+D108+D113+D117</f>
        <v>1199801.8799999999</v>
      </c>
      <c r="E102" s="5">
        <f>E103+E108+E113+E117</f>
        <v>1022823.88</v>
      </c>
    </row>
    <row r="103" spans="1:5" s="57" customFormat="1" ht="24" thickBot="1">
      <c r="A103" s="23" t="s">
        <v>81</v>
      </c>
      <c r="B103" s="1" t="s">
        <v>82</v>
      </c>
      <c r="C103" s="1"/>
      <c r="D103" s="5">
        <f t="shared" ref="D103:E106" si="9">D104</f>
        <v>669801.88</v>
      </c>
      <c r="E103" s="5">
        <f t="shared" si="9"/>
        <v>577100</v>
      </c>
    </row>
    <row r="104" spans="1:5" s="57" customFormat="1" ht="24.6" thickBot="1">
      <c r="A104" s="24" t="s">
        <v>15</v>
      </c>
      <c r="B104" s="1" t="s">
        <v>82</v>
      </c>
      <c r="C104" s="1">
        <v>200</v>
      </c>
      <c r="D104" s="5">
        <f t="shared" si="9"/>
        <v>669801.88</v>
      </c>
      <c r="E104" s="5">
        <f t="shared" si="9"/>
        <v>577100</v>
      </c>
    </row>
    <row r="105" spans="1:5" s="57" customFormat="1" ht="24.6" thickBot="1">
      <c r="A105" s="24" t="s">
        <v>26</v>
      </c>
      <c r="B105" s="1" t="s">
        <v>82</v>
      </c>
      <c r="C105" s="1">
        <v>240</v>
      </c>
      <c r="D105" s="5">
        <f t="shared" si="9"/>
        <v>669801.88</v>
      </c>
      <c r="E105" s="5">
        <f t="shared" si="9"/>
        <v>577100</v>
      </c>
    </row>
    <row r="106" spans="1:5" s="57" customFormat="1" ht="24.6" thickBot="1">
      <c r="A106" s="24" t="s">
        <v>46</v>
      </c>
      <c r="B106" s="1" t="s">
        <v>82</v>
      </c>
      <c r="C106" s="1">
        <v>244</v>
      </c>
      <c r="D106" s="5">
        <f t="shared" si="9"/>
        <v>669801.88</v>
      </c>
      <c r="E106" s="5">
        <f t="shared" si="9"/>
        <v>577100</v>
      </c>
    </row>
    <row r="107" spans="1:5" s="57" customFormat="1" ht="12.6" thickBot="1">
      <c r="A107" s="28" t="s">
        <v>30</v>
      </c>
      <c r="B107" s="30" t="s">
        <v>82</v>
      </c>
      <c r="C107" s="30">
        <v>244</v>
      </c>
      <c r="D107" s="31">
        <v>669801.88</v>
      </c>
      <c r="E107" s="31">
        <v>577100</v>
      </c>
    </row>
    <row r="108" spans="1:5" s="57" customFormat="1" ht="12.6" thickBot="1">
      <c r="A108" s="23" t="s">
        <v>84</v>
      </c>
      <c r="B108" s="1" t="s">
        <v>85</v>
      </c>
      <c r="C108" s="1"/>
      <c r="D108" s="5">
        <f t="shared" ref="D108:E111" si="10">D109</f>
        <v>80000</v>
      </c>
      <c r="E108" s="5">
        <f t="shared" si="10"/>
        <v>80000</v>
      </c>
    </row>
    <row r="109" spans="1:5" s="57" customFormat="1" ht="24.6" thickBot="1">
      <c r="A109" s="24" t="s">
        <v>15</v>
      </c>
      <c r="B109" s="1" t="s">
        <v>85</v>
      </c>
      <c r="C109" s="1">
        <v>200</v>
      </c>
      <c r="D109" s="5">
        <f t="shared" si="10"/>
        <v>80000</v>
      </c>
      <c r="E109" s="5">
        <f t="shared" si="10"/>
        <v>80000</v>
      </c>
    </row>
    <row r="110" spans="1:5" s="57" customFormat="1" ht="24.6" thickBot="1">
      <c r="A110" s="24" t="s">
        <v>26</v>
      </c>
      <c r="B110" s="1" t="s">
        <v>85</v>
      </c>
      <c r="C110" s="1">
        <v>240</v>
      </c>
      <c r="D110" s="5">
        <f t="shared" si="10"/>
        <v>80000</v>
      </c>
      <c r="E110" s="5">
        <f t="shared" si="10"/>
        <v>80000</v>
      </c>
    </row>
    <row r="111" spans="1:5" s="57" customFormat="1" ht="24.6" thickBot="1">
      <c r="A111" s="24" t="s">
        <v>46</v>
      </c>
      <c r="B111" s="1" t="s">
        <v>85</v>
      </c>
      <c r="C111" s="1">
        <v>244</v>
      </c>
      <c r="D111" s="5">
        <f t="shared" si="10"/>
        <v>80000</v>
      </c>
      <c r="E111" s="5">
        <f t="shared" si="10"/>
        <v>80000</v>
      </c>
    </row>
    <row r="112" spans="1:5" s="57" customFormat="1" ht="12.6" thickBot="1">
      <c r="A112" s="28" t="s">
        <v>83</v>
      </c>
      <c r="B112" s="30" t="s">
        <v>85</v>
      </c>
      <c r="C112" s="30">
        <v>244</v>
      </c>
      <c r="D112" s="31">
        <v>80000</v>
      </c>
      <c r="E112" s="31">
        <v>80000</v>
      </c>
    </row>
    <row r="113" spans="1:5" s="57" customFormat="1" ht="24" thickBot="1">
      <c r="A113" s="23" t="s">
        <v>141</v>
      </c>
      <c r="B113" s="1" t="s">
        <v>86</v>
      </c>
      <c r="C113" s="1"/>
      <c r="D113" s="5">
        <f t="shared" ref="D113:E115" si="11">D114</f>
        <v>250000</v>
      </c>
      <c r="E113" s="5">
        <f t="shared" si="11"/>
        <v>165723.88</v>
      </c>
    </row>
    <row r="114" spans="1:5" s="57" customFormat="1" ht="24.6" thickBot="1">
      <c r="A114" s="24" t="s">
        <v>26</v>
      </c>
      <c r="B114" s="1" t="s">
        <v>86</v>
      </c>
      <c r="C114" s="1">
        <v>240</v>
      </c>
      <c r="D114" s="5">
        <f t="shared" si="11"/>
        <v>250000</v>
      </c>
      <c r="E114" s="5">
        <f t="shared" si="11"/>
        <v>165723.88</v>
      </c>
    </row>
    <row r="115" spans="1:5" s="57" customFormat="1" ht="24.6" thickBot="1">
      <c r="A115" s="24" t="s">
        <v>46</v>
      </c>
      <c r="B115" s="1" t="s">
        <v>86</v>
      </c>
      <c r="C115" s="1">
        <v>244</v>
      </c>
      <c r="D115" s="5">
        <f t="shared" si="11"/>
        <v>250000</v>
      </c>
      <c r="E115" s="5">
        <f t="shared" si="11"/>
        <v>165723.88</v>
      </c>
    </row>
    <row r="116" spans="1:5" s="57" customFormat="1" ht="12.6" thickBot="1">
      <c r="A116" s="55" t="s">
        <v>30</v>
      </c>
      <c r="B116" s="30" t="s">
        <v>86</v>
      </c>
      <c r="C116" s="30">
        <v>244</v>
      </c>
      <c r="D116" s="56">
        <v>250000</v>
      </c>
      <c r="E116" s="56">
        <v>165723.88</v>
      </c>
    </row>
    <row r="117" spans="1:5" s="57" customFormat="1" ht="12.6" thickBot="1">
      <c r="A117" s="23" t="s">
        <v>142</v>
      </c>
      <c r="B117" s="1" t="s">
        <v>133</v>
      </c>
      <c r="C117" s="1"/>
      <c r="D117" s="5">
        <f t="shared" ref="D117:E119" si="12">D118</f>
        <v>200000</v>
      </c>
      <c r="E117" s="5">
        <f t="shared" si="12"/>
        <v>200000</v>
      </c>
    </row>
    <row r="118" spans="1:5" s="57" customFormat="1" ht="24.6" thickBot="1">
      <c r="A118" s="24" t="s">
        <v>26</v>
      </c>
      <c r="B118" s="1" t="s">
        <v>133</v>
      </c>
      <c r="C118" s="1">
        <v>240</v>
      </c>
      <c r="D118" s="5">
        <f t="shared" si="12"/>
        <v>200000</v>
      </c>
      <c r="E118" s="5">
        <f t="shared" si="12"/>
        <v>200000</v>
      </c>
    </row>
    <row r="119" spans="1:5" s="57" customFormat="1" ht="24.6" thickBot="1">
      <c r="A119" s="24" t="s">
        <v>46</v>
      </c>
      <c r="B119" s="1" t="s">
        <v>133</v>
      </c>
      <c r="C119" s="1">
        <v>244</v>
      </c>
      <c r="D119" s="5">
        <f t="shared" si="12"/>
        <v>200000</v>
      </c>
      <c r="E119" s="5">
        <f t="shared" si="12"/>
        <v>200000</v>
      </c>
    </row>
    <row r="120" spans="1:5" s="57" customFormat="1" ht="12.6" thickBot="1">
      <c r="A120" s="55" t="s">
        <v>30</v>
      </c>
      <c r="B120" s="30" t="s">
        <v>133</v>
      </c>
      <c r="C120" s="30">
        <v>244</v>
      </c>
      <c r="D120" s="56">
        <v>200000</v>
      </c>
      <c r="E120" s="56">
        <v>200000</v>
      </c>
    </row>
    <row r="121" spans="1:5" s="57" customFormat="1" thickBot="1">
      <c r="A121" s="34" t="s">
        <v>87</v>
      </c>
      <c r="B121" s="36"/>
      <c r="C121" s="36"/>
      <c r="D121" s="37">
        <f t="shared" ref="D121:E128" si="13">D122</f>
        <v>10000</v>
      </c>
      <c r="E121" s="37">
        <f t="shared" si="13"/>
        <v>10000</v>
      </c>
    </row>
    <row r="122" spans="1:5" s="57" customFormat="1" ht="12.6" thickBot="1">
      <c r="A122" s="24" t="s">
        <v>88</v>
      </c>
      <c r="B122" s="1" t="s">
        <v>39</v>
      </c>
      <c r="C122" s="1"/>
      <c r="D122" s="5">
        <f t="shared" si="13"/>
        <v>10000</v>
      </c>
      <c r="E122" s="5">
        <f t="shared" si="13"/>
        <v>10000</v>
      </c>
    </row>
    <row r="123" spans="1:5" s="57" customFormat="1" ht="48.6" thickBot="1">
      <c r="A123" s="27" t="s">
        <v>9</v>
      </c>
      <c r="B123" s="19" t="s">
        <v>39</v>
      </c>
      <c r="C123" s="19"/>
      <c r="D123" s="21">
        <f t="shared" si="13"/>
        <v>10000</v>
      </c>
      <c r="E123" s="21">
        <f t="shared" si="13"/>
        <v>10000</v>
      </c>
    </row>
    <row r="124" spans="1:5" s="57" customFormat="1" ht="48.6" thickBot="1">
      <c r="A124" s="24" t="s">
        <v>11</v>
      </c>
      <c r="B124" s="1" t="s">
        <v>12</v>
      </c>
      <c r="C124" s="1"/>
      <c r="D124" s="5">
        <f t="shared" si="13"/>
        <v>10000</v>
      </c>
      <c r="E124" s="5">
        <f t="shared" si="13"/>
        <v>10000</v>
      </c>
    </row>
    <row r="125" spans="1:5" s="57" customFormat="1" ht="24.6" thickBot="1">
      <c r="A125" s="24" t="s">
        <v>90</v>
      </c>
      <c r="B125" s="1" t="s">
        <v>91</v>
      </c>
      <c r="C125" s="1"/>
      <c r="D125" s="5">
        <f t="shared" si="13"/>
        <v>10000</v>
      </c>
      <c r="E125" s="5">
        <f t="shared" si="13"/>
        <v>10000</v>
      </c>
    </row>
    <row r="126" spans="1:5" s="57" customFormat="1" ht="24.6" thickBot="1">
      <c r="A126" s="24" t="s">
        <v>15</v>
      </c>
      <c r="B126" s="1" t="s">
        <v>91</v>
      </c>
      <c r="C126" s="1">
        <v>200</v>
      </c>
      <c r="D126" s="5">
        <f t="shared" si="13"/>
        <v>10000</v>
      </c>
      <c r="E126" s="5">
        <f t="shared" si="13"/>
        <v>10000</v>
      </c>
    </row>
    <row r="127" spans="1:5" s="57" customFormat="1" ht="24.6" thickBot="1">
      <c r="A127" s="24" t="s">
        <v>26</v>
      </c>
      <c r="B127" s="1" t="s">
        <v>91</v>
      </c>
      <c r="C127" s="1">
        <v>240</v>
      </c>
      <c r="D127" s="5">
        <f t="shared" si="13"/>
        <v>10000</v>
      </c>
      <c r="E127" s="5">
        <f t="shared" si="13"/>
        <v>10000</v>
      </c>
    </row>
    <row r="128" spans="1:5" s="57" customFormat="1" ht="24.6" thickBot="1">
      <c r="A128" s="24" t="s">
        <v>46</v>
      </c>
      <c r="B128" s="1" t="s">
        <v>91</v>
      </c>
      <c r="C128" s="1">
        <v>244</v>
      </c>
      <c r="D128" s="5">
        <f t="shared" si="13"/>
        <v>10000</v>
      </c>
      <c r="E128" s="5">
        <f t="shared" si="13"/>
        <v>10000</v>
      </c>
    </row>
    <row r="129" spans="1:5" s="57" customFormat="1" ht="12.6" thickBot="1">
      <c r="A129" s="28" t="s">
        <v>83</v>
      </c>
      <c r="B129" s="30" t="s">
        <v>91</v>
      </c>
      <c r="C129" s="30">
        <v>244</v>
      </c>
      <c r="D129" s="31">
        <v>10000</v>
      </c>
      <c r="E129" s="31">
        <v>10000</v>
      </c>
    </row>
    <row r="130" spans="1:5" s="57" customFormat="1" thickBot="1">
      <c r="A130" s="34" t="s">
        <v>92</v>
      </c>
      <c r="B130" s="36" t="s">
        <v>94</v>
      </c>
      <c r="C130" s="36"/>
      <c r="D130" s="37">
        <f t="shared" ref="D130:E133" si="14">D131</f>
        <v>3600000</v>
      </c>
      <c r="E130" s="37">
        <f t="shared" si="14"/>
        <v>3600000</v>
      </c>
    </row>
    <row r="131" spans="1:5" s="57" customFormat="1" ht="48.6" thickBot="1">
      <c r="A131" s="27" t="s">
        <v>95</v>
      </c>
      <c r="B131" s="19" t="s">
        <v>96</v>
      </c>
      <c r="C131" s="19"/>
      <c r="D131" s="21">
        <f t="shared" si="14"/>
        <v>3600000</v>
      </c>
      <c r="E131" s="21">
        <f t="shared" si="14"/>
        <v>3600000</v>
      </c>
    </row>
    <row r="132" spans="1:5" s="57" customFormat="1" ht="12.6" thickBot="1">
      <c r="A132" s="24" t="s">
        <v>97</v>
      </c>
      <c r="B132" s="1" t="s">
        <v>98</v>
      </c>
      <c r="C132" s="1">
        <v>500</v>
      </c>
      <c r="D132" s="5">
        <f t="shared" si="14"/>
        <v>3600000</v>
      </c>
      <c r="E132" s="5">
        <f t="shared" si="14"/>
        <v>3600000</v>
      </c>
    </row>
    <row r="133" spans="1:5" s="57" customFormat="1" ht="12.6" thickBot="1">
      <c r="A133" s="24" t="s">
        <v>99</v>
      </c>
      <c r="B133" s="1" t="s">
        <v>98</v>
      </c>
      <c r="C133" s="1">
        <v>540</v>
      </c>
      <c r="D133" s="5">
        <f t="shared" si="14"/>
        <v>3600000</v>
      </c>
      <c r="E133" s="5">
        <f t="shared" si="14"/>
        <v>3600000</v>
      </c>
    </row>
    <row r="134" spans="1:5" s="57" customFormat="1" ht="24.6" thickBot="1">
      <c r="A134" s="28" t="s">
        <v>100</v>
      </c>
      <c r="B134" s="30" t="s">
        <v>98</v>
      </c>
      <c r="C134" s="30">
        <v>540</v>
      </c>
      <c r="D134" s="31">
        <v>3600000</v>
      </c>
      <c r="E134" s="31">
        <v>3600000</v>
      </c>
    </row>
    <row r="135" spans="1:5" s="57" customFormat="1" thickBot="1">
      <c r="A135" s="34" t="s">
        <v>101</v>
      </c>
      <c r="B135" s="36"/>
      <c r="C135" s="36"/>
      <c r="D135" s="37">
        <f>D136</f>
        <v>232850</v>
      </c>
      <c r="E135" s="37">
        <f>E136</f>
        <v>232850</v>
      </c>
    </row>
    <row r="136" spans="1:5" s="57" customFormat="1" ht="12.6" thickBot="1">
      <c r="A136" s="24" t="s">
        <v>103</v>
      </c>
      <c r="B136" s="1" t="s">
        <v>105</v>
      </c>
      <c r="C136" s="1"/>
      <c r="D136" s="5">
        <f>D137</f>
        <v>232850</v>
      </c>
      <c r="E136" s="5">
        <f>E137</f>
        <v>232850</v>
      </c>
    </row>
    <row r="137" spans="1:5" s="57" customFormat="1" ht="36.6" thickBot="1">
      <c r="A137" s="27" t="s">
        <v>104</v>
      </c>
      <c r="B137" s="19" t="s">
        <v>105</v>
      </c>
      <c r="C137" s="19"/>
      <c r="D137" s="21">
        <f>D138+D144</f>
        <v>232850</v>
      </c>
      <c r="E137" s="21">
        <f>E138+E144</f>
        <v>232850</v>
      </c>
    </row>
    <row r="138" spans="1:5" s="57" customFormat="1" ht="24.6" thickBot="1">
      <c r="A138" s="24" t="s">
        <v>106</v>
      </c>
      <c r="B138" s="1" t="s">
        <v>107</v>
      </c>
      <c r="C138" s="1">
        <v>300</v>
      </c>
      <c r="D138" s="5">
        <f>D139+D141</f>
        <v>162850</v>
      </c>
      <c r="E138" s="5">
        <f>E139+E141</f>
        <v>162850</v>
      </c>
    </row>
    <row r="139" spans="1:5" s="57" customFormat="1" ht="24.6" thickBot="1">
      <c r="A139" s="24" t="s">
        <v>108</v>
      </c>
      <c r="B139" s="1" t="s">
        <v>109</v>
      </c>
      <c r="C139" s="1">
        <v>312</v>
      </c>
      <c r="D139" s="5">
        <f>D140</f>
        <v>152850</v>
      </c>
      <c r="E139" s="5">
        <f>E140</f>
        <v>152850</v>
      </c>
    </row>
    <row r="140" spans="1:5" s="57" customFormat="1" ht="24.6" thickBot="1">
      <c r="A140" s="28" t="s">
        <v>110</v>
      </c>
      <c r="B140" s="30" t="s">
        <v>109</v>
      </c>
      <c r="C140" s="30">
        <v>312</v>
      </c>
      <c r="D140" s="31">
        <v>152850</v>
      </c>
      <c r="E140" s="31">
        <v>152850</v>
      </c>
    </row>
    <row r="141" spans="1:5" s="57" customFormat="1" ht="12.6" thickBot="1">
      <c r="A141" s="24" t="s">
        <v>111</v>
      </c>
      <c r="B141" s="1" t="s">
        <v>112</v>
      </c>
      <c r="C141" s="1">
        <v>360</v>
      </c>
      <c r="D141" s="5">
        <f>D142</f>
        <v>10000</v>
      </c>
      <c r="E141" s="5">
        <f>E142</f>
        <v>10000</v>
      </c>
    </row>
    <row r="142" spans="1:5" s="57" customFormat="1" ht="24.6" thickBot="1">
      <c r="A142" s="24" t="s">
        <v>113</v>
      </c>
      <c r="B142" s="1" t="s">
        <v>112</v>
      </c>
      <c r="C142" s="1">
        <v>360</v>
      </c>
      <c r="D142" s="5">
        <f>D143</f>
        <v>10000</v>
      </c>
      <c r="E142" s="5">
        <f>E143</f>
        <v>10000</v>
      </c>
    </row>
    <row r="143" spans="1:5" s="57" customFormat="1" ht="12.6" thickBot="1">
      <c r="A143" s="28" t="s">
        <v>114</v>
      </c>
      <c r="B143" s="30" t="s">
        <v>112</v>
      </c>
      <c r="C143" s="30">
        <v>360</v>
      </c>
      <c r="D143" s="31">
        <v>10000</v>
      </c>
      <c r="E143" s="31">
        <v>10000</v>
      </c>
    </row>
    <row r="144" spans="1:5" s="57" customFormat="1" ht="96.6" thickBot="1">
      <c r="A144" s="26" t="s">
        <v>115</v>
      </c>
      <c r="B144" s="1" t="s">
        <v>116</v>
      </c>
      <c r="C144" s="1"/>
      <c r="D144" s="5">
        <f t="shared" ref="D144:E146" si="15">D145</f>
        <v>70000</v>
      </c>
      <c r="E144" s="5">
        <f t="shared" si="15"/>
        <v>70000</v>
      </c>
    </row>
    <row r="145" spans="1:5" s="57" customFormat="1" ht="12.6" thickBot="1">
      <c r="A145" s="24" t="s">
        <v>97</v>
      </c>
      <c r="B145" s="1" t="s">
        <v>117</v>
      </c>
      <c r="C145" s="1">
        <v>500</v>
      </c>
      <c r="D145" s="5">
        <f t="shared" si="15"/>
        <v>70000</v>
      </c>
      <c r="E145" s="5">
        <f t="shared" si="15"/>
        <v>70000</v>
      </c>
    </row>
    <row r="146" spans="1:5" s="57" customFormat="1" ht="12.6" thickBot="1">
      <c r="A146" s="24" t="s">
        <v>99</v>
      </c>
      <c r="B146" s="1" t="s">
        <v>117</v>
      </c>
      <c r="C146" s="1">
        <v>540</v>
      </c>
      <c r="D146" s="5">
        <f t="shared" si="15"/>
        <v>70000</v>
      </c>
      <c r="E146" s="5">
        <f t="shared" si="15"/>
        <v>70000</v>
      </c>
    </row>
    <row r="147" spans="1:5" s="57" customFormat="1" ht="24.6" thickBot="1">
      <c r="A147" s="28" t="s">
        <v>100</v>
      </c>
      <c r="B147" s="30" t="s">
        <v>117</v>
      </c>
      <c r="C147" s="30">
        <v>540</v>
      </c>
      <c r="D147" s="31">
        <v>70000</v>
      </c>
      <c r="E147" s="31">
        <v>70000</v>
      </c>
    </row>
    <row r="148" spans="1:5" s="57" customFormat="1" thickBot="1">
      <c r="A148" s="34" t="s">
        <v>118</v>
      </c>
      <c r="B148" s="36"/>
      <c r="C148" s="36"/>
      <c r="D148" s="37">
        <f>D149</f>
        <v>1000</v>
      </c>
      <c r="E148" s="37">
        <f>E149</f>
        <v>1000</v>
      </c>
    </row>
    <row r="149" spans="1:5" s="57" customFormat="1" ht="12.6" thickBot="1">
      <c r="A149" s="24" t="s">
        <v>119</v>
      </c>
      <c r="B149" s="1"/>
      <c r="C149" s="1"/>
      <c r="D149" s="5">
        <f>D150</f>
        <v>1000</v>
      </c>
      <c r="E149" s="5">
        <f>E150</f>
        <v>1000</v>
      </c>
    </row>
    <row r="150" spans="1:5" s="57" customFormat="1" ht="24.6" thickBot="1">
      <c r="A150" s="27" t="s">
        <v>121</v>
      </c>
      <c r="B150" s="19" t="s">
        <v>122</v>
      </c>
      <c r="C150" s="19"/>
      <c r="D150" s="21">
        <f t="shared" ref="D150:E150" si="16">D151</f>
        <v>1000</v>
      </c>
      <c r="E150" s="21">
        <f t="shared" si="16"/>
        <v>1000</v>
      </c>
    </row>
    <row r="151" spans="1:5" s="57" customFormat="1" ht="72.599999999999994" thickBot="1">
      <c r="A151" s="24" t="s">
        <v>123</v>
      </c>
      <c r="B151" s="1" t="s">
        <v>124</v>
      </c>
      <c r="C151" s="1"/>
      <c r="D151" s="5">
        <f t="shared" ref="D151:E153" si="17">D152</f>
        <v>1000</v>
      </c>
      <c r="E151" s="5">
        <f t="shared" si="17"/>
        <v>1000</v>
      </c>
    </row>
    <row r="152" spans="1:5" s="57" customFormat="1" ht="12.6" thickBot="1">
      <c r="A152" s="24" t="s">
        <v>97</v>
      </c>
      <c r="B152" s="1" t="s">
        <v>124</v>
      </c>
      <c r="C152" s="1">
        <v>500</v>
      </c>
      <c r="D152" s="5">
        <f t="shared" si="17"/>
        <v>1000</v>
      </c>
      <c r="E152" s="5">
        <f t="shared" si="17"/>
        <v>1000</v>
      </c>
    </row>
    <row r="153" spans="1:5" s="57" customFormat="1" ht="12.6" thickBot="1">
      <c r="A153" s="24" t="s">
        <v>99</v>
      </c>
      <c r="B153" s="1" t="s">
        <v>125</v>
      </c>
      <c r="C153" s="1">
        <v>540</v>
      </c>
      <c r="D153" s="5">
        <f t="shared" si="17"/>
        <v>1000</v>
      </c>
      <c r="E153" s="5">
        <f t="shared" si="17"/>
        <v>1000</v>
      </c>
    </row>
    <row r="154" spans="1:5" s="57" customFormat="1" ht="24.6" thickBot="1">
      <c r="A154" s="28" t="s">
        <v>100</v>
      </c>
      <c r="B154" s="30" t="s">
        <v>125</v>
      </c>
      <c r="C154" s="30">
        <v>540</v>
      </c>
      <c r="D154" s="31">
        <v>1000</v>
      </c>
      <c r="E154" s="31">
        <v>1000</v>
      </c>
    </row>
  </sheetData>
  <mergeCells count="2">
    <mergeCell ref="A4:E8"/>
    <mergeCell ref="C1:E3"/>
  </mergeCells>
  <pageMargins left="0.7" right="0.7" top="0.75" bottom="0.75" header="0.3" footer="0.3"/>
  <pageSetup paperSize="9" scale="98" orientation="portrait" verticalDpi="0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'приложение 10'!Область_печати</vt:lpstr>
      <vt:lpstr>'приложение 6'!Область_печати</vt:lpstr>
      <vt:lpstr>'приложение 7'!Область_печати</vt:lpstr>
      <vt:lpstr>'приложение 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2021-11-15T13:12:00Z</dcterms:modified>
</cp:coreProperties>
</file>