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ходы" sheetId="2" r:id="rId1"/>
  </sheets>
  <calcPr calcId="124519"/>
</workbook>
</file>

<file path=xl/calcChain.xml><?xml version="1.0" encoding="utf-8"?>
<calcChain xmlns="http://schemas.openxmlformats.org/spreadsheetml/2006/main">
  <c r="J16" i="2"/>
  <c r="I16"/>
  <c r="H16"/>
  <c r="I66"/>
  <c r="J66"/>
  <c r="H66"/>
  <c r="H20"/>
  <c r="H21" s="1"/>
  <c r="H22" s="1"/>
  <c r="J19"/>
  <c r="J20" s="1"/>
  <c r="J21" s="1"/>
  <c r="J22" s="1"/>
  <c r="I19"/>
  <c r="I20" s="1"/>
  <c r="I21" s="1"/>
  <c r="I22" s="1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66"/>
  <c r="F59"/>
  <c r="F52"/>
  <c r="F51"/>
  <c r="F47"/>
  <c r="F48"/>
  <c r="F46"/>
  <c r="F33"/>
  <c r="F34"/>
  <c r="F32"/>
  <c r="F31"/>
</calcChain>
</file>

<file path=xl/sharedStrings.xml><?xml version="1.0" encoding="utf-8"?>
<sst xmlns="http://schemas.openxmlformats.org/spreadsheetml/2006/main" count="290" uniqueCount="159">
  <si>
    <t xml:space="preserve"> Наименование показателя</t>
  </si>
  <si>
    <t>Код строки</t>
  </si>
  <si>
    <t>Код дохода по бюджетной классификации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</si>
  <si>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</si>
  <si>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</si>
  <si>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</si>
  <si>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</si>
  <si>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</si>
  <si>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</si>
  <si>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</si>
  <si>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</si>
  <si>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</si>
  <si>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</si>
  <si>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</si>
  <si>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</si>
  <si>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</si>
  <si>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</si>
  <si>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</si>
  <si>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</si>
  <si>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</si>
  <si>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</si>
  <si>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</si>
  <si>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>-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</si>
  <si>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</si>
  <si>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</si>
  <si>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</si>
  <si>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</si>
  <si>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</si>
  <si>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</si>
  <si>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</si>
  <si>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</si>
  <si>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</si>
  <si>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</si>
  <si>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</si>
  <si>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</si>
  <si>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</si>
  <si>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</si>
  <si>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</si>
  <si>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</si>
  <si>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</si>
  <si>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</si>
  <si>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</si>
  <si>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</si>
  <si>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</si>
  <si>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</si>
  <si>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</si>
  <si>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</si>
  <si>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</si>
  <si>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</si>
  <si>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</si>
  <si>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</si>
  <si>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</si>
  <si>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</si>
  <si>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</si>
  <si>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</si>
  <si>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</si>
  <si>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</si>
  <si>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</si>
  <si>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</si>
  <si>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</si>
  <si>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</si>
  <si>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</si>
  <si>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</si>
  <si>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</si>
  <si>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</si>
  <si>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</si>
  <si>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</si>
  <si>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</si>
  <si>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</si>
  <si>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</si>
  <si>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</si>
  <si>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</si>
  <si>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</si>
  <si>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</si>
  <si>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</si>
  <si>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</si>
  <si>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</si>
  <si>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</si>
  <si>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</si>
  <si>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</si>
  <si>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</si>
  <si>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</si>
  <si>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</si>
  <si>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</si>
  <si>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ШТРАФЫ, САНКЦИИ, ВОЗМЕЩЕНИЕ УЩЕРБА</t>
  </si>
  <si>
    <t>000 1 16 00000 00 0000 000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</si>
  <si>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</si>
  <si>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</si>
  <si>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</si>
  <si>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</si>
  <si>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</si>
  <si>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</si>
  <si>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</si>
  <si>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</si>
  <si>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</si>
  <si>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</si>
  <si>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сельских поселений</t>
  </si>
  <si>
    <t>000 1 17 01050 10 0000 180</t>
  </si>
  <si>
    <t xml:space="preserve">  Прочие неналоговые доходы</t>
  </si>
  <si>
    <t>000 1 17 05000 00 0000 180</t>
  </si>
  <si>
    <t xml:space="preserve">  Прочие неналоговые доходы бюджетов сельских поселений</t>
  </si>
  <si>
    <t>000 1 17 05050 10 0000 180</t>
  </si>
  <si>
    <t xml:space="preserve">  Инициативные платежи</t>
  </si>
  <si>
    <t>000 1 17 15000 00 0000 150</t>
  </si>
  <si>
    <t xml:space="preserve">  Инициативные платежи, зачисляемые в бюджеты сельских поселений</t>
  </si>
  <si>
    <t>000 1 17 15030 10 0000 150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</si>
  <si>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</si>
  <si>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</si>
  <si>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</si>
  <si>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</si>
  <si>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</si>
  <si>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</si>
  <si>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</si>
  <si>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</si>
  <si>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</si>
  <si>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</si>
  <si>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 xml:space="preserve">  Дотации бюджетам сельских поселений на выравнивание бюджетной обеспеченности</t>
  </si>
  <si>
    <t>000 2 02 15001 10 0315 150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</si>
  <si>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</si>
  <si>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</si>
  <si>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Прочие субсидии</t>
  </si>
  <si>
    <t>000 2 02 29999 00 0000 150</t>
  </si>
  <si>
    <t xml:space="preserve">  Прочие субсидии бюджетам сельских поселений</t>
  </si>
  <si>
    <t>000 2 02 29999 10 0000 150</t>
  </si>
  <si>
    <t>000 2 02 29999 10 0258 150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</si>
  <si>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</si>
  <si>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</si>
  <si>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</si>
  <si>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</si>
  <si>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</si>
  <si>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</si>
  <si>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</si>
  <si>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</si>
  <si>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</si>
  <si>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</si>
  <si>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</si>
  <si>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>000 2 02 40014 10 0401 150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</si>
  <si>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</si>
  <si>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>000 2 02 40014 10 0403 150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</si>
  <si>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</si>
  <si>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000 2 02 40014 10 0404 150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</si>
  <si>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</si>
  <si>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</si>
  <si>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сельских поселений</t>
  </si>
  <si>
    <t>000 2 02 49999 10 0000 150</t>
  </si>
  <si>
    <t xml:space="preserve">  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</t>
  </si>
  <si>
    <t>000 2 02 49999 10 0406 150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</si>
  <si>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</si>
  <si>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</si>
  <si>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</si>
  <si>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</si>
  <si>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</si>
  <si>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</si>
  <si>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>000 2 19 60010 10 0401 150</t>
  </si>
  <si>
    <t>Реест источников доходов  сельского паоселения "Деревня Заболотье" на 2024 год и плановый период 2025- 2026 годов</t>
  </si>
  <si>
    <t>прогноз доходов бюджета на 2023 г. (текущий финансовый год)</t>
  </si>
  <si>
    <t>кассовые поступления в текущем финансовом году (по состоянию на 1 ноября 2023 г.)</t>
  </si>
  <si>
    <t>Оценка исполнения 2023 г. (текущий финансовый год)</t>
  </si>
  <si>
    <t>Показатели прогноза доходов бюджета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</si>
</sst>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7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5" applyNumberFormat="1" applyProtection="1"/>
    <xf numFmtId="0" fontId="5" fillId="0" borderId="1" xfId="6" applyNumberFormat="1" applyProtection="1"/>
    <xf numFmtId="0" fontId="3" fillId="0" borderId="1" xfId="10" applyNumberFormat="1" applyProtection="1"/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4" fillId="0" borderId="1" xfId="13" applyNumberFormat="1" applyBorder="1" applyProtection="1">
      <alignment horizontal="right"/>
    </xf>
    <xf numFmtId="0" fontId="3" fillId="0" borderId="1" xfId="10" applyNumberFormat="1" applyBorder="1" applyProtection="1"/>
    <xf numFmtId="0" fontId="6" fillId="0" borderId="1" xfId="14" applyNumberFormat="1" applyBorder="1" applyProtection="1"/>
    <xf numFmtId="0" fontId="3" fillId="0" borderId="1" xfId="11" applyNumberFormat="1" applyBorder="1" applyProtection="1">
      <alignment horizontal="right"/>
    </xf>
    <xf numFmtId="164" fontId="3" fillId="0" borderId="1" xfId="15" applyNumberFormat="1" applyBorder="1" applyProtection="1">
      <alignment horizontal="center"/>
    </xf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18" applyNumberFormat="1" applyBorder="1" applyProtection="1">
      <alignment horizontal="right" vertical="center"/>
    </xf>
    <xf numFmtId="49" fontId="3" fillId="0" borderId="1" xfId="19" applyNumberFormat="1" applyBorder="1" applyProtection="1">
      <alignment horizontal="center" vertical="center"/>
    </xf>
    <xf numFmtId="49" fontId="3" fillId="0" borderId="1" xfId="21" applyNumberFormat="1" applyBorder="1" applyProtection="1">
      <alignment horizontal="center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5" applyNumberFormat="1" applyBorder="1" applyProtection="1"/>
    <xf numFmtId="49" fontId="3" fillId="0" borderId="1" xfId="26" applyNumberFormat="1" applyBorder="1" applyProtection="1"/>
    <xf numFmtId="49" fontId="3" fillId="0" borderId="1" xfId="27" applyNumberFormat="1" applyBorder="1" applyProtection="1">
      <alignment horizontal="center"/>
    </xf>
    <xf numFmtId="0" fontId="4" fillId="0" borderId="1" xfId="9" applyNumberFormat="1" applyBorder="1" applyProtection="1">
      <alignment horizontal="right"/>
    </xf>
    <xf numFmtId="0" fontId="5" fillId="0" borderId="1" xfId="7" applyNumberFormat="1" applyBorder="1" applyProtection="1"/>
    <xf numFmtId="0" fontId="3" fillId="0" borderId="1" xfId="8" applyNumberFormat="1" applyBorder="1" applyProtection="1">
      <alignment horizontal="center"/>
    </xf>
    <xf numFmtId="49" fontId="3" fillId="0" borderId="1" xfId="12" applyNumberFormat="1" applyBorder="1" applyProtection="1">
      <alignment horizontal="center"/>
    </xf>
    <xf numFmtId="0" fontId="2" fillId="0" borderId="1" xfId="2" applyNumberFormat="1" applyAlignment="1" applyProtection="1"/>
    <xf numFmtId="0" fontId="2" fillId="0" borderId="1" xfId="2" applyAlignment="1"/>
    <xf numFmtId="0" fontId="3" fillId="0" borderId="1" xfId="3" applyNumberFormat="1" applyBorder="1" applyAlignment="1" applyProtection="1"/>
    <xf numFmtId="0" fontId="4" fillId="0" borderId="1" xfId="4" applyNumberFormat="1" applyAlignment="1" applyProtection="1"/>
    <xf numFmtId="0" fontId="0" fillId="0" borderId="0" xfId="0" applyAlignment="1" applyProtection="1">
      <protection locked="0"/>
    </xf>
    <xf numFmtId="0" fontId="15" fillId="0" borderId="11" xfId="31" applyNumberFormat="1" applyFont="1" applyBorder="1" applyProtection="1"/>
    <xf numFmtId="0" fontId="15" fillId="0" borderId="1" xfId="32" applyNumberFormat="1" applyFont="1" applyBorder="1" applyProtection="1"/>
    <xf numFmtId="0" fontId="15" fillId="0" borderId="23" xfId="33" applyNumberFormat="1" applyFont="1" applyBorder="1" applyProtection="1">
      <alignment horizontal="center" vertical="center"/>
    </xf>
    <xf numFmtId="0" fontId="15" fillId="0" borderId="35" xfId="34" applyNumberFormat="1" applyFont="1" applyBorder="1" applyProtection="1">
      <alignment horizontal="center" vertical="center"/>
    </xf>
    <xf numFmtId="0" fontId="15" fillId="0" borderId="5" xfId="32" applyNumberFormat="1" applyFont="1" applyProtection="1"/>
    <xf numFmtId="2" fontId="15" fillId="0" borderId="5" xfId="32" applyNumberFormat="1" applyFont="1" applyProtection="1"/>
    <xf numFmtId="2" fontId="15" fillId="0" borderId="15" xfId="36" applyNumberFormat="1" applyFont="1" applyProtection="1">
      <alignment horizontal="left" wrapText="1"/>
    </xf>
    <xf numFmtId="2" fontId="15" fillId="0" borderId="16" xfId="37" applyNumberFormat="1" applyFont="1" applyProtection="1">
      <alignment horizontal="center" wrapText="1"/>
    </xf>
    <xf numFmtId="2" fontId="15" fillId="0" borderId="17" xfId="38" applyNumberFormat="1" applyFont="1" applyProtection="1">
      <alignment horizontal="center"/>
    </xf>
    <xf numFmtId="2" fontId="15" fillId="0" borderId="17" xfId="39" applyNumberFormat="1" applyFont="1" applyProtection="1">
      <alignment horizontal="right" shrinkToFit="1"/>
    </xf>
    <xf numFmtId="2" fontId="14" fillId="0" borderId="37" xfId="0" applyNumberFormat="1" applyFont="1" applyBorder="1" applyProtection="1">
      <protection locked="0"/>
    </xf>
    <xf numFmtId="2" fontId="15" fillId="0" borderId="18" xfId="40" applyNumberFormat="1" applyFont="1" applyProtection="1">
      <alignment horizontal="left" wrapText="1"/>
    </xf>
    <xf numFmtId="2" fontId="15" fillId="0" borderId="19" xfId="41" applyNumberFormat="1" applyFont="1" applyProtection="1">
      <alignment horizontal="center" shrinkToFit="1"/>
    </xf>
    <xf numFmtId="2" fontId="15" fillId="0" borderId="20" xfId="42" applyNumberFormat="1" applyFont="1" applyProtection="1">
      <alignment horizontal="center"/>
    </xf>
    <xf numFmtId="2" fontId="15" fillId="0" borderId="20" xfId="43" applyNumberFormat="1" applyFont="1" applyProtection="1">
      <alignment horizontal="right" shrinkToFit="1"/>
    </xf>
    <xf numFmtId="2" fontId="14" fillId="0" borderId="34" xfId="0" applyNumberFormat="1" applyFont="1" applyBorder="1" applyProtection="1">
      <protection locked="0"/>
    </xf>
    <xf numFmtId="2" fontId="15" fillId="0" borderId="21" xfId="44" applyNumberFormat="1" applyFont="1" applyProtection="1">
      <alignment horizontal="left" wrapText="1" indent="2"/>
    </xf>
    <xf numFmtId="2" fontId="15" fillId="0" borderId="22" xfId="45" applyNumberFormat="1" applyFont="1" applyProtection="1">
      <alignment horizontal="center" shrinkToFit="1"/>
    </xf>
    <xf numFmtId="2" fontId="15" fillId="0" borderId="23" xfId="46" applyNumberFormat="1" applyFont="1" applyProtection="1">
      <alignment horizontal="center"/>
    </xf>
    <xf numFmtId="2" fontId="15" fillId="0" borderId="23" xfId="47" applyNumberFormat="1" applyFont="1" applyProtection="1">
      <alignment horizontal="right" shrinkToFit="1"/>
    </xf>
    <xf numFmtId="2" fontId="15" fillId="4" borderId="23" xfId="46" applyNumberFormat="1" applyFont="1" applyFill="1" applyProtection="1">
      <alignment horizontal="center"/>
    </xf>
    <xf numFmtId="2" fontId="15" fillId="4" borderId="23" xfId="47" applyNumberFormat="1" applyFont="1" applyFill="1" applyProtection="1">
      <alignment horizontal="right" shrinkToFit="1"/>
    </xf>
    <xf numFmtId="2" fontId="15" fillId="4" borderId="5" xfId="32" applyNumberFormat="1" applyFont="1" applyFill="1" applyProtection="1"/>
    <xf numFmtId="2" fontId="14" fillId="4" borderId="34" xfId="0" applyNumberFormat="1" applyFont="1" applyFill="1" applyBorder="1" applyProtection="1">
      <protection locked="0"/>
    </xf>
    <xf numFmtId="0" fontId="15" fillId="0" borderId="35" xfId="35" applyNumberFormat="1" applyFont="1" applyBorder="1" applyProtection="1">
      <alignment horizontal="center" vertical="center"/>
    </xf>
    <xf numFmtId="0" fontId="14" fillId="0" borderId="38" xfId="0" applyNumberFormat="1" applyFont="1" applyBorder="1" applyProtection="1">
      <protection locked="0"/>
    </xf>
    <xf numFmtId="0" fontId="16" fillId="0" borderId="36" xfId="0" applyNumberFormat="1" applyFont="1" applyBorder="1" applyAlignment="1" applyProtection="1">
      <alignment horizontal="center"/>
      <protection locked="0"/>
    </xf>
    <xf numFmtId="0" fontId="16" fillId="0" borderId="37" xfId="0" applyNumberFormat="1" applyFont="1" applyBorder="1" applyAlignment="1" applyProtection="1">
      <alignment horizontal="center"/>
      <protection locked="0"/>
    </xf>
    <xf numFmtId="0" fontId="16" fillId="0" borderId="39" xfId="0" applyNumberFormat="1" applyFont="1" applyBorder="1" applyAlignment="1" applyProtection="1">
      <alignment horizontal="center"/>
      <protection locked="0"/>
    </xf>
    <xf numFmtId="0" fontId="16" fillId="0" borderId="40" xfId="0" applyNumberFormat="1" applyFont="1" applyBorder="1" applyAlignment="1" applyProtection="1">
      <alignment horizontal="center"/>
      <protection locked="0"/>
    </xf>
    <xf numFmtId="0" fontId="16" fillId="0" borderId="41" xfId="0" applyNumberFormat="1" applyFont="1" applyBorder="1" applyAlignment="1" applyProtection="1">
      <alignment horizontal="center"/>
      <protection locked="0"/>
    </xf>
    <xf numFmtId="0" fontId="3" fillId="0" borderId="1" xfId="20" applyNumberFormat="1" applyBorder="1" applyProtection="1">
      <alignment horizontal="left" wrapText="1"/>
    </xf>
    <xf numFmtId="0" fontId="3" fillId="0" borderId="1" xfId="20" applyBorder="1">
      <alignment horizontal="left" wrapText="1"/>
    </xf>
    <xf numFmtId="0" fontId="3" fillId="0" borderId="1" xfId="22" applyNumberFormat="1" applyBorder="1" applyProtection="1">
      <alignment horizontal="left" wrapText="1"/>
    </xf>
    <xf numFmtId="0" fontId="3" fillId="0" borderId="1" xfId="22" applyBorder="1">
      <alignment horizontal="left" wrapText="1"/>
    </xf>
    <xf numFmtId="0" fontId="2" fillId="0" borderId="1" xfId="28" applyNumberFormat="1" applyBorder="1" applyProtection="1">
      <alignment horizontal="center"/>
    </xf>
    <xf numFmtId="0" fontId="2" fillId="0" borderId="1" xfId="28" applyBorder="1">
      <alignment horizontal="center"/>
    </xf>
    <xf numFmtId="0" fontId="15" fillId="0" borderId="34" xfId="29" applyNumberFormat="1" applyFont="1" applyBorder="1" applyProtection="1">
      <alignment horizontal="center" vertical="top" wrapText="1"/>
    </xf>
    <xf numFmtId="0" fontId="15" fillId="0" borderId="34" xfId="29" applyNumberFormat="1" applyFont="1" applyBorder="1">
      <alignment horizontal="center" vertical="top" wrapText="1"/>
    </xf>
    <xf numFmtId="0" fontId="13" fillId="0" borderId="34" xfId="30" applyNumberFormat="1" applyFont="1" applyBorder="1" applyAlignment="1" applyProtection="1">
      <alignment horizontal="center" vertical="top" wrapText="1"/>
    </xf>
    <xf numFmtId="0" fontId="13" fillId="0" borderId="34" xfId="30" applyNumberFormat="1" applyFont="1" applyBorder="1" applyAlignment="1">
      <alignment horizontal="center" vertical="top" wrapText="1"/>
    </xf>
    <xf numFmtId="0" fontId="13" fillId="0" borderId="34" xfId="29" applyNumberFormat="1" applyFont="1" applyBorder="1" applyAlignment="1" applyProtection="1">
      <alignment horizontal="center" vertical="top" wrapText="1"/>
    </xf>
    <xf numFmtId="0" fontId="13" fillId="0" borderId="34" xfId="29" applyNumberFormat="1" applyFont="1" applyBorder="1" applyAlignment="1">
      <alignment horizontal="center" vertical="top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1"/>
  <sheetViews>
    <sheetView tabSelected="1" topLeftCell="A51" zoomScaleSheetLayoutView="100" workbookViewId="0">
      <selection activeCell="J22" sqref="J22"/>
    </sheetView>
  </sheetViews>
  <sheetFormatPr defaultRowHeight="15"/>
  <cols>
    <col min="1" max="1" width="46.28515625" style="1" customWidth="1"/>
    <col min="2" max="2" width="7.42578125" style="1" customWidth="1"/>
    <col min="3" max="3" width="20.140625" style="1" customWidth="1"/>
    <col min="4" max="4" width="13.85546875" style="1" customWidth="1"/>
    <col min="5" max="5" width="14.5703125" style="1" customWidth="1"/>
    <col min="6" max="6" width="19.85546875" style="1" customWidth="1"/>
    <col min="7" max="7" width="9.140625" style="1" hidden="1"/>
    <col min="8" max="8" width="10.42578125" style="1" customWidth="1"/>
    <col min="9" max="9" width="10.5703125" style="1" customWidth="1"/>
    <col min="10" max="10" width="10.28515625" style="1" customWidth="1"/>
    <col min="11" max="16384" width="9.140625" style="1"/>
  </cols>
  <sheetData>
    <row r="1" spans="1:10" ht="12" customHeight="1">
      <c r="A1" s="2"/>
      <c r="B1" s="2"/>
      <c r="C1" s="2"/>
      <c r="D1" s="2"/>
      <c r="E1" s="2"/>
      <c r="F1" s="2"/>
      <c r="G1" s="2"/>
    </row>
    <row r="2" spans="1:10" ht="13.5" customHeight="1">
      <c r="A2" s="27" t="s">
        <v>154</v>
      </c>
      <c r="B2" s="28"/>
      <c r="C2" s="28"/>
      <c r="D2" s="28"/>
      <c r="E2" s="28"/>
      <c r="F2" s="29"/>
      <c r="G2" s="30"/>
      <c r="H2" s="31"/>
      <c r="I2" s="31"/>
    </row>
    <row r="3" spans="1:10" ht="2.25" customHeight="1">
      <c r="A3" s="3"/>
      <c r="B3" s="3"/>
      <c r="C3" s="4"/>
      <c r="D3" s="4"/>
      <c r="E3" s="24"/>
      <c r="F3" s="25"/>
      <c r="G3" s="23"/>
    </row>
    <row r="4" spans="1:10" ht="13.5" hidden="1" customHeight="1">
      <c r="A4" s="2"/>
      <c r="B4" s="5"/>
      <c r="C4" s="2"/>
      <c r="D4" s="2"/>
      <c r="E4" s="11"/>
      <c r="F4" s="26"/>
      <c r="G4" s="8"/>
    </row>
    <row r="5" spans="1:10" ht="13.5" hidden="1" customHeight="1">
      <c r="A5" s="9"/>
      <c r="B5" s="10"/>
      <c r="C5" s="9"/>
      <c r="D5" s="9"/>
      <c r="E5" s="11"/>
      <c r="F5" s="12"/>
      <c r="G5" s="8"/>
    </row>
    <row r="6" spans="1:10" ht="13.5" hidden="1" customHeight="1">
      <c r="A6" s="13"/>
      <c r="B6" s="13"/>
      <c r="C6" s="13"/>
      <c r="D6" s="14"/>
      <c r="E6" s="15"/>
      <c r="F6" s="16"/>
      <c r="G6" s="8"/>
    </row>
    <row r="7" spans="1:10" ht="15.75" hidden="1" customHeight="1">
      <c r="A7" s="13"/>
      <c r="B7" s="63"/>
      <c r="C7" s="64"/>
      <c r="D7" s="64"/>
      <c r="E7" s="15"/>
      <c r="F7" s="17"/>
      <c r="G7" s="8"/>
    </row>
    <row r="8" spans="1:10" ht="15.75" hidden="1" customHeight="1">
      <c r="A8" s="13"/>
      <c r="B8" s="65"/>
      <c r="C8" s="66"/>
      <c r="D8" s="66"/>
      <c r="E8" s="18"/>
      <c r="F8" s="17"/>
      <c r="G8" s="8"/>
    </row>
    <row r="9" spans="1:10" ht="13.5" hidden="1" customHeight="1">
      <c r="A9" s="9"/>
      <c r="B9" s="19"/>
      <c r="C9" s="19"/>
      <c r="D9" s="20"/>
      <c r="E9" s="21"/>
      <c r="F9" s="17"/>
      <c r="G9" s="8"/>
    </row>
    <row r="10" spans="1:10" ht="13.5" hidden="1" customHeight="1">
      <c r="A10" s="13"/>
      <c r="B10" s="13"/>
      <c r="C10" s="13"/>
      <c r="D10" s="14"/>
      <c r="E10" s="18"/>
      <c r="F10" s="22"/>
      <c r="G10" s="8"/>
    </row>
    <row r="11" spans="1:10" ht="13.5" hidden="1" customHeight="1">
      <c r="A11" s="67"/>
      <c r="B11" s="68"/>
      <c r="C11" s="68"/>
      <c r="D11" s="68"/>
      <c r="E11" s="68"/>
      <c r="F11" s="68"/>
      <c r="G11" s="7"/>
    </row>
    <row r="12" spans="1:10" ht="12.95" customHeight="1">
      <c r="A12" s="69" t="s">
        <v>0</v>
      </c>
      <c r="B12" s="69" t="s">
        <v>1</v>
      </c>
      <c r="C12" s="69" t="s">
        <v>2</v>
      </c>
      <c r="D12" s="71" t="s">
        <v>155</v>
      </c>
      <c r="E12" s="71" t="s">
        <v>156</v>
      </c>
      <c r="F12" s="73" t="s">
        <v>157</v>
      </c>
      <c r="G12" s="32"/>
      <c r="H12" s="60" t="s">
        <v>158</v>
      </c>
      <c r="I12" s="61"/>
      <c r="J12" s="62"/>
    </row>
    <row r="13" spans="1:10" ht="12" customHeight="1">
      <c r="A13" s="70"/>
      <c r="B13" s="70"/>
      <c r="C13" s="70"/>
      <c r="D13" s="72"/>
      <c r="E13" s="72"/>
      <c r="F13" s="74"/>
      <c r="G13" s="33"/>
      <c r="H13" s="58">
        <v>2024</v>
      </c>
      <c r="I13" s="58">
        <v>2025</v>
      </c>
      <c r="J13" s="58">
        <v>2026</v>
      </c>
    </row>
    <row r="14" spans="1:10" ht="14.25" customHeight="1">
      <c r="A14" s="70"/>
      <c r="B14" s="70"/>
      <c r="C14" s="70"/>
      <c r="D14" s="72"/>
      <c r="E14" s="72"/>
      <c r="F14" s="74"/>
      <c r="G14" s="33"/>
      <c r="H14" s="59"/>
      <c r="I14" s="59"/>
      <c r="J14" s="59"/>
    </row>
    <row r="15" spans="1:10" ht="14.25" customHeight="1" thickBot="1">
      <c r="A15" s="34">
        <v>1</v>
      </c>
      <c r="B15" s="35">
        <v>2</v>
      </c>
      <c r="C15" s="35">
        <v>3</v>
      </c>
      <c r="D15" s="56" t="s">
        <v>3</v>
      </c>
      <c r="E15" s="56" t="s">
        <v>4</v>
      </c>
      <c r="F15" s="56" t="s">
        <v>5</v>
      </c>
      <c r="G15" s="36"/>
      <c r="H15" s="57">
        <v>7</v>
      </c>
      <c r="I15" s="57">
        <v>8</v>
      </c>
      <c r="J15" s="57">
        <v>9</v>
      </c>
    </row>
    <row r="16" spans="1:10" ht="17.25" customHeight="1">
      <c r="A16" s="38" t="s">
        <v>6</v>
      </c>
      <c r="B16" s="39" t="s">
        <v>7</v>
      </c>
      <c r="C16" s="40" t="s">
        <v>8</v>
      </c>
      <c r="D16" s="41">
        <v>17960270.890000001</v>
      </c>
      <c r="E16" s="41">
        <v>14727303.09</v>
      </c>
      <c r="F16" s="41">
        <v>3232967.8</v>
      </c>
      <c r="G16" s="37"/>
      <c r="H16" s="42">
        <f>H19+H30+H38+H49+H66+H85</f>
        <v>14287666</v>
      </c>
      <c r="I16" s="42">
        <f>I19+I30+I38+I49+I66+I85</f>
        <v>14301424</v>
      </c>
      <c r="J16" s="42">
        <f>J19+J30+J38+J49+J66+J84</f>
        <v>14315414</v>
      </c>
    </row>
    <row r="17" spans="1:10" ht="15" customHeight="1">
      <c r="A17" s="43" t="s">
        <v>9</v>
      </c>
      <c r="B17" s="44"/>
      <c r="C17" s="45"/>
      <c r="D17" s="46"/>
      <c r="E17" s="46"/>
      <c r="F17" s="46"/>
      <c r="G17" s="37"/>
      <c r="H17" s="47"/>
      <c r="I17" s="47"/>
      <c r="J17" s="47"/>
    </row>
    <row r="18" spans="1:10">
      <c r="A18" s="48" t="s">
        <v>10</v>
      </c>
      <c r="B18" s="49" t="s">
        <v>7</v>
      </c>
      <c r="C18" s="50" t="s">
        <v>11</v>
      </c>
      <c r="D18" s="51">
        <v>6716880</v>
      </c>
      <c r="E18" s="51">
        <v>6076706.29</v>
      </c>
      <c r="F18" s="51">
        <v>1640173.71</v>
      </c>
      <c r="G18" s="37"/>
      <c r="H18" s="47"/>
      <c r="I18" s="47"/>
      <c r="J18" s="47"/>
    </row>
    <row r="19" spans="1:10">
      <c r="A19" s="48" t="s">
        <v>12</v>
      </c>
      <c r="B19" s="49" t="s">
        <v>7</v>
      </c>
      <c r="C19" s="52" t="s">
        <v>13</v>
      </c>
      <c r="D19" s="53">
        <v>3250000</v>
      </c>
      <c r="E19" s="53">
        <v>2252246.0099999998</v>
      </c>
      <c r="F19" s="53">
        <v>2500000</v>
      </c>
      <c r="G19" s="54"/>
      <c r="H19" s="55">
        <v>2700000</v>
      </c>
      <c r="I19" s="55">
        <f>H19</f>
        <v>2700000</v>
      </c>
      <c r="J19" s="55">
        <f>H19</f>
        <v>2700000</v>
      </c>
    </row>
    <row r="20" spans="1:10">
      <c r="A20" s="48" t="s">
        <v>14</v>
      </c>
      <c r="B20" s="49" t="s">
        <v>7</v>
      </c>
      <c r="C20" s="50" t="s">
        <v>15</v>
      </c>
      <c r="D20" s="51">
        <v>3250000</v>
      </c>
      <c r="E20" s="51">
        <v>2252246.0099999998</v>
      </c>
      <c r="F20" s="51">
        <v>2500000</v>
      </c>
      <c r="G20" s="37"/>
      <c r="H20" s="47">
        <f>H19</f>
        <v>2700000</v>
      </c>
      <c r="I20" s="47">
        <f t="shared" ref="I20:J20" si="0">I19</f>
        <v>2700000</v>
      </c>
      <c r="J20" s="47">
        <f t="shared" si="0"/>
        <v>2700000</v>
      </c>
    </row>
    <row r="21" spans="1:10" ht="79.5">
      <c r="A21" s="48" t="s">
        <v>16</v>
      </c>
      <c r="B21" s="49" t="s">
        <v>7</v>
      </c>
      <c r="C21" s="50" t="s">
        <v>17</v>
      </c>
      <c r="D21" s="51">
        <v>3250000</v>
      </c>
      <c r="E21" s="51">
        <v>2262775.31</v>
      </c>
      <c r="F21" s="51">
        <v>1512544.87</v>
      </c>
      <c r="G21" s="37"/>
      <c r="H21" s="47">
        <f t="shared" ref="H21:H22" si="1">H20</f>
        <v>2700000</v>
      </c>
      <c r="I21" s="47">
        <f t="shared" ref="I21:I22" si="2">I20</f>
        <v>2700000</v>
      </c>
      <c r="J21" s="47">
        <f t="shared" ref="J21:J22" si="3">J20</f>
        <v>2700000</v>
      </c>
    </row>
    <row r="22" spans="1:10" ht="102">
      <c r="A22" s="48" t="s">
        <v>18</v>
      </c>
      <c r="B22" s="49" t="s">
        <v>7</v>
      </c>
      <c r="C22" s="50" t="s">
        <v>19</v>
      </c>
      <c r="D22" s="51">
        <v>3250000</v>
      </c>
      <c r="E22" s="51">
        <v>2262544.87</v>
      </c>
      <c r="F22" s="51">
        <v>987455.13</v>
      </c>
      <c r="G22" s="37"/>
      <c r="H22" s="47">
        <f t="shared" si="1"/>
        <v>2700000</v>
      </c>
      <c r="I22" s="47">
        <f t="shared" si="2"/>
        <v>2700000</v>
      </c>
      <c r="J22" s="47">
        <f t="shared" si="3"/>
        <v>2700000</v>
      </c>
    </row>
    <row r="23" spans="1:10" ht="102">
      <c r="A23" s="48" t="s">
        <v>20</v>
      </c>
      <c r="B23" s="49" t="s">
        <v>7</v>
      </c>
      <c r="C23" s="50" t="s">
        <v>21</v>
      </c>
      <c r="D23" s="51" t="s">
        <v>22</v>
      </c>
      <c r="E23" s="51">
        <v>230.44</v>
      </c>
      <c r="F23" s="51" t="s">
        <v>22</v>
      </c>
      <c r="G23" s="37"/>
      <c r="H23" s="47"/>
      <c r="I23" s="47"/>
      <c r="J23" s="47"/>
    </row>
    <row r="24" spans="1:10" ht="90.75">
      <c r="A24" s="48" t="s">
        <v>23</v>
      </c>
      <c r="B24" s="49" t="s">
        <v>7</v>
      </c>
      <c r="C24" s="50" t="s">
        <v>24</v>
      </c>
      <c r="D24" s="51" t="s">
        <v>22</v>
      </c>
      <c r="E24" s="51">
        <v>-161.99</v>
      </c>
      <c r="F24" s="51" t="s">
        <v>22</v>
      </c>
      <c r="G24" s="37"/>
      <c r="H24" s="47"/>
      <c r="I24" s="47"/>
      <c r="J24" s="47"/>
    </row>
    <row r="25" spans="1:10" ht="113.25">
      <c r="A25" s="48" t="s">
        <v>25</v>
      </c>
      <c r="B25" s="49" t="s">
        <v>7</v>
      </c>
      <c r="C25" s="50" t="s">
        <v>26</v>
      </c>
      <c r="D25" s="51" t="s">
        <v>22</v>
      </c>
      <c r="E25" s="51">
        <v>-161.99</v>
      </c>
      <c r="F25" s="51" t="s">
        <v>22</v>
      </c>
      <c r="G25" s="37"/>
      <c r="H25" s="47"/>
      <c r="I25" s="47"/>
      <c r="J25" s="47"/>
    </row>
    <row r="26" spans="1:10" ht="34.5">
      <c r="A26" s="48" t="s">
        <v>27</v>
      </c>
      <c r="B26" s="49" t="s">
        <v>7</v>
      </c>
      <c r="C26" s="50" t="s">
        <v>28</v>
      </c>
      <c r="D26" s="51" t="s">
        <v>22</v>
      </c>
      <c r="E26" s="51">
        <v>561.84</v>
      </c>
      <c r="F26" s="51" t="s">
        <v>22</v>
      </c>
      <c r="G26" s="37"/>
      <c r="H26" s="47"/>
      <c r="I26" s="47"/>
      <c r="J26" s="47"/>
    </row>
    <row r="27" spans="1:10" ht="57">
      <c r="A27" s="48" t="s">
        <v>29</v>
      </c>
      <c r="B27" s="49" t="s">
        <v>7</v>
      </c>
      <c r="C27" s="50" t="s">
        <v>30</v>
      </c>
      <c r="D27" s="51" t="s">
        <v>22</v>
      </c>
      <c r="E27" s="51">
        <v>561.84</v>
      </c>
      <c r="F27" s="51" t="s">
        <v>22</v>
      </c>
      <c r="G27" s="37"/>
      <c r="H27" s="47"/>
      <c r="I27" s="47"/>
      <c r="J27" s="47"/>
    </row>
    <row r="28" spans="1:10" ht="102">
      <c r="A28" s="48" t="s">
        <v>31</v>
      </c>
      <c r="B28" s="49" t="s">
        <v>7</v>
      </c>
      <c r="C28" s="50" t="s">
        <v>32</v>
      </c>
      <c r="D28" s="51" t="s">
        <v>22</v>
      </c>
      <c r="E28" s="51">
        <v>-10929.15</v>
      </c>
      <c r="F28" s="51" t="s">
        <v>22</v>
      </c>
      <c r="G28" s="37"/>
      <c r="H28" s="47"/>
      <c r="I28" s="47"/>
      <c r="J28" s="47"/>
    </row>
    <row r="29" spans="1:10" ht="124.5">
      <c r="A29" s="48" t="s">
        <v>33</v>
      </c>
      <c r="B29" s="49" t="s">
        <v>7</v>
      </c>
      <c r="C29" s="50" t="s">
        <v>34</v>
      </c>
      <c r="D29" s="51" t="s">
        <v>22</v>
      </c>
      <c r="E29" s="51">
        <v>-10929.15</v>
      </c>
      <c r="F29" s="51" t="s">
        <v>22</v>
      </c>
      <c r="G29" s="37"/>
      <c r="H29" s="47"/>
      <c r="I29" s="47"/>
      <c r="J29" s="47"/>
    </row>
    <row r="30" spans="1:10">
      <c r="A30" s="48" t="s">
        <v>35</v>
      </c>
      <c r="B30" s="49" t="s">
        <v>7</v>
      </c>
      <c r="C30" s="52" t="s">
        <v>36</v>
      </c>
      <c r="D30" s="53">
        <v>120000</v>
      </c>
      <c r="E30" s="53">
        <v>1160001.8</v>
      </c>
      <c r="F30" s="53">
        <v>1160001.8</v>
      </c>
      <c r="G30" s="54"/>
      <c r="H30" s="55">
        <v>1100000</v>
      </c>
      <c r="I30" s="55">
        <v>1100000</v>
      </c>
      <c r="J30" s="55">
        <v>1100000</v>
      </c>
    </row>
    <row r="31" spans="1:10" ht="23.25">
      <c r="A31" s="48" t="s">
        <v>37</v>
      </c>
      <c r="B31" s="49" t="s">
        <v>7</v>
      </c>
      <c r="C31" s="50" t="s">
        <v>38</v>
      </c>
      <c r="D31" s="51">
        <v>120000</v>
      </c>
      <c r="E31" s="51">
        <v>1160001.8</v>
      </c>
      <c r="F31" s="51">
        <f>E31</f>
        <v>1160001.8</v>
      </c>
      <c r="G31" s="37"/>
      <c r="H31" s="47">
        <v>1100000</v>
      </c>
      <c r="I31" s="47">
        <v>1100000</v>
      </c>
      <c r="J31" s="47">
        <v>1100000</v>
      </c>
    </row>
    <row r="32" spans="1:10" ht="23.25">
      <c r="A32" s="48" t="s">
        <v>39</v>
      </c>
      <c r="B32" s="49" t="s">
        <v>7</v>
      </c>
      <c r="C32" s="50" t="s">
        <v>40</v>
      </c>
      <c r="D32" s="51">
        <v>120000</v>
      </c>
      <c r="E32" s="51">
        <v>1122562.75</v>
      </c>
      <c r="F32" s="51">
        <f>E32</f>
        <v>1122562.75</v>
      </c>
      <c r="G32" s="37"/>
      <c r="H32" s="47">
        <v>1100000</v>
      </c>
      <c r="I32" s="47">
        <v>1100000</v>
      </c>
      <c r="J32" s="47">
        <v>1100000</v>
      </c>
    </row>
    <row r="33" spans="1:10" ht="23.25">
      <c r="A33" s="48" t="s">
        <v>39</v>
      </c>
      <c r="B33" s="49" t="s">
        <v>7</v>
      </c>
      <c r="C33" s="50" t="s">
        <v>41</v>
      </c>
      <c r="D33" s="51">
        <v>120000</v>
      </c>
      <c r="E33" s="51">
        <v>1122562.75</v>
      </c>
      <c r="F33" s="51">
        <f t="shared" ref="F33:F34" si="4">E33</f>
        <v>1122562.75</v>
      </c>
      <c r="G33" s="37"/>
      <c r="H33" s="47">
        <v>1100000</v>
      </c>
      <c r="I33" s="47">
        <v>1100000</v>
      </c>
      <c r="J33" s="47">
        <v>1100000</v>
      </c>
    </row>
    <row r="34" spans="1:10" ht="45.75">
      <c r="A34" s="48" t="s">
        <v>42</v>
      </c>
      <c r="B34" s="49" t="s">
        <v>7</v>
      </c>
      <c r="C34" s="50" t="s">
        <v>43</v>
      </c>
      <c r="D34" s="51">
        <v>120000</v>
      </c>
      <c r="E34" s="51">
        <v>1122562.75</v>
      </c>
      <c r="F34" s="51">
        <f t="shared" si="4"/>
        <v>1122562.75</v>
      </c>
      <c r="G34" s="37"/>
      <c r="H34" s="47">
        <v>1100000</v>
      </c>
      <c r="I34" s="47">
        <v>1100000</v>
      </c>
      <c r="J34" s="47">
        <v>1100000</v>
      </c>
    </row>
    <row r="35" spans="1:10" ht="34.5">
      <c r="A35" s="48" t="s">
        <v>44</v>
      </c>
      <c r="B35" s="49" t="s">
        <v>7</v>
      </c>
      <c r="C35" s="50" t="s">
        <v>45</v>
      </c>
      <c r="D35" s="51" t="s">
        <v>22</v>
      </c>
      <c r="E35" s="51">
        <v>37439.050000000003</v>
      </c>
      <c r="F35" s="51" t="s">
        <v>22</v>
      </c>
      <c r="G35" s="37"/>
      <c r="H35" s="47"/>
      <c r="I35" s="47"/>
      <c r="J35" s="47"/>
    </row>
    <row r="36" spans="1:10" ht="45.75">
      <c r="A36" s="48" t="s">
        <v>46</v>
      </c>
      <c r="B36" s="49" t="s">
        <v>7</v>
      </c>
      <c r="C36" s="50" t="s">
        <v>47</v>
      </c>
      <c r="D36" s="51" t="s">
        <v>22</v>
      </c>
      <c r="E36" s="51">
        <v>37439.050000000003</v>
      </c>
      <c r="F36" s="51" t="s">
        <v>22</v>
      </c>
      <c r="G36" s="37"/>
      <c r="H36" s="47"/>
      <c r="I36" s="47"/>
      <c r="J36" s="47"/>
    </row>
    <row r="37" spans="1:10" ht="68.25">
      <c r="A37" s="48" t="s">
        <v>48</v>
      </c>
      <c r="B37" s="49" t="s">
        <v>7</v>
      </c>
      <c r="C37" s="50" t="s">
        <v>49</v>
      </c>
      <c r="D37" s="51" t="s">
        <v>22</v>
      </c>
      <c r="E37" s="51">
        <v>37439.050000000003</v>
      </c>
      <c r="F37" s="51" t="s">
        <v>22</v>
      </c>
      <c r="G37" s="37"/>
      <c r="H37" s="47"/>
      <c r="I37" s="47"/>
      <c r="J37" s="47"/>
    </row>
    <row r="38" spans="1:10">
      <c r="A38" s="48" t="s">
        <v>50</v>
      </c>
      <c r="B38" s="49" t="s">
        <v>7</v>
      </c>
      <c r="C38" s="50" t="s">
        <v>51</v>
      </c>
      <c r="D38" s="53">
        <v>400000</v>
      </c>
      <c r="E38" s="53">
        <v>204139.98</v>
      </c>
      <c r="F38" s="53">
        <v>250000</v>
      </c>
      <c r="G38" s="54"/>
      <c r="H38" s="55">
        <v>220000</v>
      </c>
      <c r="I38" s="55">
        <v>220000</v>
      </c>
      <c r="J38" s="55">
        <v>220000</v>
      </c>
    </row>
    <row r="39" spans="1:10">
      <c r="A39" s="48" t="s">
        <v>52</v>
      </c>
      <c r="B39" s="49" t="s">
        <v>7</v>
      </c>
      <c r="C39" s="50" t="s">
        <v>53</v>
      </c>
      <c r="D39" s="51">
        <v>20000</v>
      </c>
      <c r="E39" s="51">
        <v>-21748.06</v>
      </c>
      <c r="F39" s="51" t="s">
        <v>22</v>
      </c>
      <c r="G39" s="37"/>
      <c r="H39" s="47">
        <v>20000</v>
      </c>
      <c r="I39" s="47">
        <v>20000</v>
      </c>
      <c r="J39" s="47">
        <v>20000</v>
      </c>
    </row>
    <row r="40" spans="1:10" ht="34.5">
      <c r="A40" s="48" t="s">
        <v>54</v>
      </c>
      <c r="B40" s="49" t="s">
        <v>7</v>
      </c>
      <c r="C40" s="50" t="s">
        <v>55</v>
      </c>
      <c r="D40" s="51">
        <v>20000</v>
      </c>
      <c r="E40" s="51">
        <v>-21748.06</v>
      </c>
      <c r="F40" s="51" t="s">
        <v>22</v>
      </c>
      <c r="G40" s="37"/>
      <c r="H40" s="47">
        <v>20000</v>
      </c>
      <c r="I40" s="47">
        <v>20000</v>
      </c>
      <c r="J40" s="47">
        <v>20000</v>
      </c>
    </row>
    <row r="41" spans="1:10" ht="57">
      <c r="A41" s="48" t="s">
        <v>56</v>
      </c>
      <c r="B41" s="49" t="s">
        <v>7</v>
      </c>
      <c r="C41" s="50" t="s">
        <v>57</v>
      </c>
      <c r="D41" s="51">
        <v>20000</v>
      </c>
      <c r="E41" s="51">
        <v>-21748.06</v>
      </c>
      <c r="F41" s="51" t="s">
        <v>22</v>
      </c>
      <c r="G41" s="37"/>
      <c r="H41" s="47">
        <v>20000</v>
      </c>
      <c r="I41" s="47">
        <v>20000</v>
      </c>
      <c r="J41" s="47">
        <v>20000</v>
      </c>
    </row>
    <row r="42" spans="1:10">
      <c r="A42" s="48" t="s">
        <v>58</v>
      </c>
      <c r="B42" s="49" t="s">
        <v>7</v>
      </c>
      <c r="C42" s="50" t="s">
        <v>59</v>
      </c>
      <c r="D42" s="51">
        <v>380000</v>
      </c>
      <c r="E42" s="51">
        <v>225888.04</v>
      </c>
      <c r="F42" s="51">
        <v>225888.04</v>
      </c>
      <c r="G42" s="37"/>
      <c r="H42" s="47">
        <v>200000</v>
      </c>
      <c r="I42" s="47">
        <v>200000</v>
      </c>
      <c r="J42" s="47">
        <v>200000</v>
      </c>
    </row>
    <row r="43" spans="1:10">
      <c r="A43" s="48" t="s">
        <v>60</v>
      </c>
      <c r="B43" s="49" t="s">
        <v>7</v>
      </c>
      <c r="C43" s="50" t="s">
        <v>61</v>
      </c>
      <c r="D43" s="51">
        <v>30000</v>
      </c>
      <c r="E43" s="51">
        <v>90492</v>
      </c>
      <c r="F43" s="51" t="s">
        <v>22</v>
      </c>
      <c r="G43" s="37"/>
      <c r="H43" s="47">
        <v>30000</v>
      </c>
      <c r="I43" s="47">
        <v>30000</v>
      </c>
      <c r="J43" s="47">
        <v>30000</v>
      </c>
    </row>
    <row r="44" spans="1:10" ht="23.25">
      <c r="A44" s="48" t="s">
        <v>62</v>
      </c>
      <c r="B44" s="49" t="s">
        <v>7</v>
      </c>
      <c r="C44" s="50" t="s">
        <v>63</v>
      </c>
      <c r="D44" s="51">
        <v>30000</v>
      </c>
      <c r="E44" s="51">
        <v>90492</v>
      </c>
      <c r="F44" s="51" t="s">
        <v>22</v>
      </c>
      <c r="G44" s="37"/>
      <c r="H44" s="47">
        <v>30000</v>
      </c>
      <c r="I44" s="47">
        <v>30000</v>
      </c>
      <c r="J44" s="47">
        <v>30000</v>
      </c>
    </row>
    <row r="45" spans="1:10" ht="45.75">
      <c r="A45" s="48" t="s">
        <v>64</v>
      </c>
      <c r="B45" s="49" t="s">
        <v>7</v>
      </c>
      <c r="C45" s="50" t="s">
        <v>65</v>
      </c>
      <c r="D45" s="51">
        <v>30000</v>
      </c>
      <c r="E45" s="51">
        <v>90492</v>
      </c>
      <c r="F45" s="51" t="s">
        <v>22</v>
      </c>
      <c r="G45" s="37"/>
      <c r="H45" s="47">
        <v>30000</v>
      </c>
      <c r="I45" s="47">
        <v>30000</v>
      </c>
      <c r="J45" s="47">
        <v>30000</v>
      </c>
    </row>
    <row r="46" spans="1:10">
      <c r="A46" s="48" t="s">
        <v>66</v>
      </c>
      <c r="B46" s="49" t="s">
        <v>7</v>
      </c>
      <c r="C46" s="50" t="s">
        <v>67</v>
      </c>
      <c r="D46" s="51">
        <v>350000</v>
      </c>
      <c r="E46" s="51">
        <v>135396.04</v>
      </c>
      <c r="F46" s="51">
        <f>E46</f>
        <v>135396.04</v>
      </c>
      <c r="G46" s="37"/>
      <c r="H46" s="47">
        <v>170000</v>
      </c>
      <c r="I46" s="47">
        <v>170000</v>
      </c>
      <c r="J46" s="47">
        <v>170000</v>
      </c>
    </row>
    <row r="47" spans="1:10" ht="34.5">
      <c r="A47" s="48" t="s">
        <v>68</v>
      </c>
      <c r="B47" s="49" t="s">
        <v>7</v>
      </c>
      <c r="C47" s="50" t="s">
        <v>69</v>
      </c>
      <c r="D47" s="51">
        <v>350000</v>
      </c>
      <c r="E47" s="51">
        <v>135396.04</v>
      </c>
      <c r="F47" s="51">
        <f t="shared" ref="F47:F48" si="5">E47</f>
        <v>135396.04</v>
      </c>
      <c r="G47" s="37"/>
      <c r="H47" s="47">
        <v>170000</v>
      </c>
      <c r="I47" s="47">
        <v>170000</v>
      </c>
      <c r="J47" s="47">
        <v>170000</v>
      </c>
    </row>
    <row r="48" spans="1:10" ht="57">
      <c r="A48" s="48" t="s">
        <v>70</v>
      </c>
      <c r="B48" s="49" t="s">
        <v>7</v>
      </c>
      <c r="C48" s="50" t="s">
        <v>71</v>
      </c>
      <c r="D48" s="51">
        <v>350000</v>
      </c>
      <c r="E48" s="51">
        <v>135396.04</v>
      </c>
      <c r="F48" s="51">
        <f t="shared" si="5"/>
        <v>135396.04</v>
      </c>
      <c r="G48" s="37"/>
      <c r="H48" s="47">
        <v>170000</v>
      </c>
      <c r="I48" s="47">
        <v>170000</v>
      </c>
      <c r="J48" s="47">
        <v>170000</v>
      </c>
    </row>
    <row r="49" spans="1:10" ht="34.5">
      <c r="A49" s="48" t="s">
        <v>72</v>
      </c>
      <c r="B49" s="49" t="s">
        <v>7</v>
      </c>
      <c r="C49" s="50" t="s">
        <v>73</v>
      </c>
      <c r="D49" s="53">
        <v>2850000</v>
      </c>
      <c r="E49" s="53">
        <v>2343448.4500000002</v>
      </c>
      <c r="F49" s="53">
        <v>2500000</v>
      </c>
      <c r="G49" s="54"/>
      <c r="H49" s="55">
        <v>2300000</v>
      </c>
      <c r="I49" s="55">
        <v>2300000</v>
      </c>
      <c r="J49" s="55">
        <v>2300000</v>
      </c>
    </row>
    <row r="50" spans="1:10" ht="68.25">
      <c r="A50" s="48" t="s">
        <v>74</v>
      </c>
      <c r="B50" s="49" t="s">
        <v>7</v>
      </c>
      <c r="C50" s="50" t="s">
        <v>75</v>
      </c>
      <c r="D50" s="51">
        <v>2850000</v>
      </c>
      <c r="E50" s="51">
        <v>2343448.4500000002</v>
      </c>
      <c r="F50" s="51">
        <v>2500000</v>
      </c>
      <c r="G50" s="37"/>
      <c r="H50" s="47">
        <v>2300000</v>
      </c>
      <c r="I50" s="47">
        <v>2300000</v>
      </c>
      <c r="J50" s="47">
        <v>2300000</v>
      </c>
    </row>
    <row r="51" spans="1:10" ht="57">
      <c r="A51" s="48" t="s">
        <v>76</v>
      </c>
      <c r="B51" s="49" t="s">
        <v>7</v>
      </c>
      <c r="C51" s="50" t="s">
        <v>77</v>
      </c>
      <c r="D51" s="51">
        <v>2850000</v>
      </c>
      <c r="E51" s="51">
        <v>2320644.15</v>
      </c>
      <c r="F51" s="51">
        <f>E51</f>
        <v>2320644.15</v>
      </c>
      <c r="G51" s="37"/>
      <c r="H51" s="47">
        <v>2300000</v>
      </c>
      <c r="I51" s="47">
        <v>2300000</v>
      </c>
      <c r="J51" s="47">
        <v>2300000</v>
      </c>
    </row>
    <row r="52" spans="1:10" ht="57">
      <c r="A52" s="48" t="s">
        <v>78</v>
      </c>
      <c r="B52" s="49" t="s">
        <v>7</v>
      </c>
      <c r="C52" s="50" t="s">
        <v>79</v>
      </c>
      <c r="D52" s="51">
        <v>2850000</v>
      </c>
      <c r="E52" s="51">
        <v>2320644.15</v>
      </c>
      <c r="F52" s="51">
        <f>E52</f>
        <v>2320644.15</v>
      </c>
      <c r="G52" s="37"/>
      <c r="H52" s="47">
        <v>2300000</v>
      </c>
      <c r="I52" s="47">
        <v>2300000</v>
      </c>
      <c r="J52" s="47">
        <v>2300000</v>
      </c>
    </row>
    <row r="53" spans="1:10" ht="68.25">
      <c r="A53" s="48" t="s">
        <v>80</v>
      </c>
      <c r="B53" s="49" t="s">
        <v>7</v>
      </c>
      <c r="C53" s="50" t="s">
        <v>81</v>
      </c>
      <c r="D53" s="51" t="s">
        <v>22</v>
      </c>
      <c r="E53" s="51">
        <v>22804.3</v>
      </c>
      <c r="F53" s="51" t="s">
        <v>22</v>
      </c>
      <c r="G53" s="37"/>
      <c r="H53" s="47"/>
      <c r="I53" s="47"/>
      <c r="J53" s="47"/>
    </row>
    <row r="54" spans="1:10" ht="57">
      <c r="A54" s="48" t="s">
        <v>82</v>
      </c>
      <c r="B54" s="49" t="s">
        <v>7</v>
      </c>
      <c r="C54" s="50" t="s">
        <v>83</v>
      </c>
      <c r="D54" s="51" t="s">
        <v>22</v>
      </c>
      <c r="E54" s="51">
        <v>22804.3</v>
      </c>
      <c r="F54" s="51" t="s">
        <v>22</v>
      </c>
      <c r="G54" s="37"/>
      <c r="H54" s="47"/>
      <c r="I54" s="47"/>
      <c r="J54" s="47"/>
    </row>
    <row r="55" spans="1:10">
      <c r="A55" s="48" t="s">
        <v>84</v>
      </c>
      <c r="B55" s="49" t="s">
        <v>7</v>
      </c>
      <c r="C55" s="50" t="s">
        <v>85</v>
      </c>
      <c r="D55" s="51" t="s">
        <v>22</v>
      </c>
      <c r="E55" s="51">
        <v>18412.13</v>
      </c>
      <c r="F55" s="51" t="s">
        <v>22</v>
      </c>
      <c r="G55" s="37"/>
      <c r="H55" s="47"/>
      <c r="I55" s="47"/>
      <c r="J55" s="47"/>
    </row>
    <row r="56" spans="1:10" ht="90.75">
      <c r="A56" s="48" t="s">
        <v>86</v>
      </c>
      <c r="B56" s="49" t="s">
        <v>7</v>
      </c>
      <c r="C56" s="50" t="s">
        <v>87</v>
      </c>
      <c r="D56" s="51" t="s">
        <v>22</v>
      </c>
      <c r="E56" s="51">
        <v>18412.13</v>
      </c>
      <c r="F56" s="51" t="s">
        <v>22</v>
      </c>
      <c r="G56" s="37"/>
      <c r="H56" s="47"/>
      <c r="I56" s="47"/>
      <c r="J56" s="47"/>
    </row>
    <row r="57" spans="1:10" ht="68.25">
      <c r="A57" s="48" t="s">
        <v>88</v>
      </c>
      <c r="B57" s="49" t="s">
        <v>7</v>
      </c>
      <c r="C57" s="50" t="s">
        <v>89</v>
      </c>
      <c r="D57" s="51" t="s">
        <v>22</v>
      </c>
      <c r="E57" s="51">
        <v>18412.13</v>
      </c>
      <c r="F57" s="51" t="s">
        <v>22</v>
      </c>
      <c r="G57" s="37"/>
      <c r="H57" s="47"/>
      <c r="I57" s="47"/>
      <c r="J57" s="47"/>
    </row>
    <row r="58" spans="1:10" ht="57">
      <c r="A58" s="48" t="s">
        <v>90</v>
      </c>
      <c r="B58" s="49" t="s">
        <v>7</v>
      </c>
      <c r="C58" s="50" t="s">
        <v>91</v>
      </c>
      <c r="D58" s="51" t="s">
        <v>22</v>
      </c>
      <c r="E58" s="51">
        <v>18412.13</v>
      </c>
      <c r="F58" s="51" t="s">
        <v>22</v>
      </c>
      <c r="G58" s="37"/>
      <c r="H58" s="47"/>
      <c r="I58" s="47"/>
      <c r="J58" s="47"/>
    </row>
    <row r="59" spans="1:10">
      <c r="A59" s="48" t="s">
        <v>92</v>
      </c>
      <c r="B59" s="49" t="s">
        <v>7</v>
      </c>
      <c r="C59" s="50" t="s">
        <v>93</v>
      </c>
      <c r="D59" s="51">
        <v>96880</v>
      </c>
      <c r="E59" s="51">
        <v>98457.919999999998</v>
      </c>
      <c r="F59" s="51">
        <f>E59</f>
        <v>98457.919999999998</v>
      </c>
      <c r="G59" s="37"/>
      <c r="H59" s="47"/>
      <c r="I59" s="47"/>
      <c r="J59" s="47"/>
    </row>
    <row r="60" spans="1:10">
      <c r="A60" s="48" t="s">
        <v>94</v>
      </c>
      <c r="B60" s="49" t="s">
        <v>7</v>
      </c>
      <c r="C60" s="50" t="s">
        <v>95</v>
      </c>
      <c r="D60" s="51" t="s">
        <v>22</v>
      </c>
      <c r="E60" s="51">
        <v>-15387.22</v>
      </c>
      <c r="F60" s="51" t="s">
        <v>22</v>
      </c>
      <c r="G60" s="37"/>
      <c r="H60" s="47"/>
      <c r="I60" s="47"/>
      <c r="J60" s="47"/>
    </row>
    <row r="61" spans="1:10" ht="23.25">
      <c r="A61" s="48" t="s">
        <v>96</v>
      </c>
      <c r="B61" s="49" t="s">
        <v>7</v>
      </c>
      <c r="C61" s="50" t="s">
        <v>97</v>
      </c>
      <c r="D61" s="51" t="s">
        <v>22</v>
      </c>
      <c r="E61" s="51">
        <v>-15387.22</v>
      </c>
      <c r="F61" s="51" t="s">
        <v>22</v>
      </c>
      <c r="G61" s="37"/>
      <c r="H61" s="47"/>
      <c r="I61" s="47"/>
      <c r="J61" s="47"/>
    </row>
    <row r="62" spans="1:10">
      <c r="A62" s="48" t="s">
        <v>98</v>
      </c>
      <c r="B62" s="49" t="s">
        <v>7</v>
      </c>
      <c r="C62" s="50" t="s">
        <v>99</v>
      </c>
      <c r="D62" s="51" t="s">
        <v>22</v>
      </c>
      <c r="E62" s="51">
        <v>16965.14</v>
      </c>
      <c r="F62" s="51" t="s">
        <v>22</v>
      </c>
      <c r="G62" s="37"/>
      <c r="H62" s="47"/>
      <c r="I62" s="47"/>
      <c r="J62" s="47"/>
    </row>
    <row r="63" spans="1:10" ht="23.25">
      <c r="A63" s="48" t="s">
        <v>100</v>
      </c>
      <c r="B63" s="49" t="s">
        <v>7</v>
      </c>
      <c r="C63" s="50" t="s">
        <v>101</v>
      </c>
      <c r="D63" s="51" t="s">
        <v>22</v>
      </c>
      <c r="E63" s="51">
        <v>16965.14</v>
      </c>
      <c r="F63" s="51" t="s">
        <v>22</v>
      </c>
      <c r="G63" s="37"/>
      <c r="H63" s="47"/>
      <c r="I63" s="47"/>
      <c r="J63" s="47"/>
    </row>
    <row r="64" spans="1:10">
      <c r="A64" s="48" t="s">
        <v>102</v>
      </c>
      <c r="B64" s="49" t="s">
        <v>7</v>
      </c>
      <c r="C64" s="50" t="s">
        <v>103</v>
      </c>
      <c r="D64" s="51">
        <v>96880</v>
      </c>
      <c r="E64" s="51">
        <v>96880</v>
      </c>
      <c r="F64" s="51" t="s">
        <v>22</v>
      </c>
      <c r="G64" s="37"/>
      <c r="H64" s="47"/>
      <c r="I64" s="47"/>
      <c r="J64" s="47"/>
    </row>
    <row r="65" spans="1:10" ht="23.25">
      <c r="A65" s="48" t="s">
        <v>104</v>
      </c>
      <c r="B65" s="49" t="s">
        <v>7</v>
      </c>
      <c r="C65" s="50" t="s">
        <v>105</v>
      </c>
      <c r="D65" s="51">
        <v>96880</v>
      </c>
      <c r="E65" s="51">
        <v>96880</v>
      </c>
      <c r="F65" s="51" t="s">
        <v>22</v>
      </c>
      <c r="G65" s="37"/>
      <c r="H65" s="47"/>
      <c r="I65" s="47"/>
      <c r="J65" s="47"/>
    </row>
    <row r="66" spans="1:10">
      <c r="A66" s="48" t="s">
        <v>106</v>
      </c>
      <c r="B66" s="49" t="s">
        <v>7</v>
      </c>
      <c r="C66" s="50" t="s">
        <v>107</v>
      </c>
      <c r="D66" s="53">
        <v>11243390.890000001</v>
      </c>
      <c r="E66" s="53">
        <v>8650596.8000000007</v>
      </c>
      <c r="F66" s="53">
        <f>D66</f>
        <v>11243390.890000001</v>
      </c>
      <c r="G66" s="54"/>
      <c r="H66" s="55">
        <f>H68+H76</f>
        <v>7817666</v>
      </c>
      <c r="I66" s="55">
        <f t="shared" ref="I66:J66" si="6">I68+I76</f>
        <v>7831424</v>
      </c>
      <c r="J66" s="55">
        <f t="shared" si="6"/>
        <v>7845414</v>
      </c>
    </row>
    <row r="67" spans="1:10" ht="34.5">
      <c r="A67" s="48" t="s">
        <v>108</v>
      </c>
      <c r="B67" s="49" t="s">
        <v>7</v>
      </c>
      <c r="C67" s="50" t="s">
        <v>109</v>
      </c>
      <c r="D67" s="51">
        <v>11243390.890000001</v>
      </c>
      <c r="E67" s="51">
        <v>8945771.7899999991</v>
      </c>
      <c r="F67" s="51">
        <f t="shared" ref="F67:F90" si="7">D67</f>
        <v>11243390.890000001</v>
      </c>
      <c r="G67" s="37"/>
      <c r="H67" s="47"/>
      <c r="I67" s="47"/>
      <c r="J67" s="47"/>
    </row>
    <row r="68" spans="1:10" ht="23.25">
      <c r="A68" s="48" t="s">
        <v>110</v>
      </c>
      <c r="B68" s="49" t="s">
        <v>7</v>
      </c>
      <c r="C68" s="50" t="s">
        <v>111</v>
      </c>
      <c r="D68" s="51">
        <v>6883710</v>
      </c>
      <c r="E68" s="51">
        <v>6310070</v>
      </c>
      <c r="F68" s="51">
        <f t="shared" si="7"/>
        <v>6883710</v>
      </c>
      <c r="G68" s="37"/>
      <c r="H68" s="47">
        <v>7683122</v>
      </c>
      <c r="I68" s="47">
        <v>7683122</v>
      </c>
      <c r="J68" s="47">
        <v>7683122</v>
      </c>
    </row>
    <row r="69" spans="1:10">
      <c r="A69" s="48" t="s">
        <v>112</v>
      </c>
      <c r="B69" s="49" t="s">
        <v>7</v>
      </c>
      <c r="C69" s="50" t="s">
        <v>113</v>
      </c>
      <c r="D69" s="51">
        <v>6883710</v>
      </c>
      <c r="E69" s="51">
        <v>6310070</v>
      </c>
      <c r="F69" s="51">
        <f t="shared" si="7"/>
        <v>6883710</v>
      </c>
      <c r="G69" s="37"/>
      <c r="H69" s="47">
        <v>7683122</v>
      </c>
      <c r="I69" s="47">
        <v>7683122</v>
      </c>
      <c r="J69" s="47">
        <v>7683122</v>
      </c>
    </row>
    <row r="70" spans="1:10" ht="34.5">
      <c r="A70" s="48" t="s">
        <v>114</v>
      </c>
      <c r="B70" s="49" t="s">
        <v>7</v>
      </c>
      <c r="C70" s="50" t="s">
        <v>115</v>
      </c>
      <c r="D70" s="51">
        <v>6883710</v>
      </c>
      <c r="E70" s="51">
        <v>6310070</v>
      </c>
      <c r="F70" s="51">
        <f t="shared" si="7"/>
        <v>6883710</v>
      </c>
      <c r="G70" s="37"/>
      <c r="H70" s="47">
        <v>7683122</v>
      </c>
      <c r="I70" s="47">
        <v>7683122</v>
      </c>
      <c r="J70" s="47">
        <v>7683122</v>
      </c>
    </row>
    <row r="71" spans="1:10" ht="23.25">
      <c r="A71" s="48" t="s">
        <v>116</v>
      </c>
      <c r="B71" s="49" t="s">
        <v>7</v>
      </c>
      <c r="C71" s="50" t="s">
        <v>117</v>
      </c>
      <c r="D71" s="51">
        <v>6883710</v>
      </c>
      <c r="E71" s="51">
        <v>6310070</v>
      </c>
      <c r="F71" s="51">
        <f t="shared" si="7"/>
        <v>6883710</v>
      </c>
      <c r="G71" s="37"/>
      <c r="H71" s="47">
        <v>7683122</v>
      </c>
      <c r="I71" s="47">
        <v>7683122</v>
      </c>
      <c r="J71" s="47">
        <v>7683122</v>
      </c>
    </row>
    <row r="72" spans="1:10" ht="23.25">
      <c r="A72" s="48" t="s">
        <v>118</v>
      </c>
      <c r="B72" s="49" t="s">
        <v>7</v>
      </c>
      <c r="C72" s="50" t="s">
        <v>119</v>
      </c>
      <c r="D72" s="51">
        <v>1000000</v>
      </c>
      <c r="E72" s="51" t="s">
        <v>22</v>
      </c>
      <c r="F72" s="51">
        <f t="shared" si="7"/>
        <v>1000000</v>
      </c>
      <c r="G72" s="37"/>
      <c r="H72" s="47"/>
      <c r="I72" s="47"/>
      <c r="J72" s="47"/>
    </row>
    <row r="73" spans="1:10">
      <c r="A73" s="48" t="s">
        <v>120</v>
      </c>
      <c r="B73" s="49" t="s">
        <v>7</v>
      </c>
      <c r="C73" s="50" t="s">
        <v>121</v>
      </c>
      <c r="D73" s="51">
        <v>1000000</v>
      </c>
      <c r="E73" s="51" t="s">
        <v>22</v>
      </c>
      <c r="F73" s="51">
        <f t="shared" si="7"/>
        <v>1000000</v>
      </c>
      <c r="G73" s="37"/>
      <c r="H73" s="47"/>
      <c r="I73" s="47"/>
      <c r="J73" s="47"/>
    </row>
    <row r="74" spans="1:10">
      <c r="A74" s="48" t="s">
        <v>122</v>
      </c>
      <c r="B74" s="49" t="s">
        <v>7</v>
      </c>
      <c r="C74" s="50" t="s">
        <v>123</v>
      </c>
      <c r="D74" s="51">
        <v>1000000</v>
      </c>
      <c r="E74" s="51" t="s">
        <v>22</v>
      </c>
      <c r="F74" s="51">
        <f t="shared" si="7"/>
        <v>1000000</v>
      </c>
      <c r="G74" s="37"/>
      <c r="H74" s="47"/>
      <c r="I74" s="47"/>
      <c r="J74" s="47"/>
    </row>
    <row r="75" spans="1:10">
      <c r="A75" s="48" t="s">
        <v>122</v>
      </c>
      <c r="B75" s="49" t="s">
        <v>7</v>
      </c>
      <c r="C75" s="50" t="s">
        <v>124</v>
      </c>
      <c r="D75" s="51">
        <v>1000000</v>
      </c>
      <c r="E75" s="51" t="s">
        <v>22</v>
      </c>
      <c r="F75" s="51">
        <f t="shared" si="7"/>
        <v>1000000</v>
      </c>
      <c r="G75" s="37"/>
      <c r="H75" s="47"/>
      <c r="I75" s="47"/>
      <c r="J75" s="47"/>
    </row>
    <row r="76" spans="1:10" ht="23.25">
      <c r="A76" s="48" t="s">
        <v>125</v>
      </c>
      <c r="B76" s="49" t="s">
        <v>7</v>
      </c>
      <c r="C76" s="50" t="s">
        <v>126</v>
      </c>
      <c r="D76" s="51">
        <v>108300</v>
      </c>
      <c r="E76" s="51">
        <v>87551.79</v>
      </c>
      <c r="F76" s="51">
        <f t="shared" si="7"/>
        <v>108300</v>
      </c>
      <c r="G76" s="37"/>
      <c r="H76" s="47">
        <v>134544</v>
      </c>
      <c r="I76" s="47">
        <v>148302</v>
      </c>
      <c r="J76" s="47">
        <v>162292</v>
      </c>
    </row>
    <row r="77" spans="1:10" ht="34.5">
      <c r="A77" s="48" t="s">
        <v>127</v>
      </c>
      <c r="B77" s="49" t="s">
        <v>7</v>
      </c>
      <c r="C77" s="50" t="s">
        <v>128</v>
      </c>
      <c r="D77" s="51">
        <v>108300</v>
      </c>
      <c r="E77" s="51">
        <v>87551.79</v>
      </c>
      <c r="F77" s="51">
        <f t="shared" si="7"/>
        <v>108300</v>
      </c>
      <c r="G77" s="37"/>
      <c r="H77" s="47">
        <v>134544</v>
      </c>
      <c r="I77" s="47">
        <v>148302</v>
      </c>
      <c r="J77" s="47">
        <v>162292</v>
      </c>
    </row>
    <row r="78" spans="1:10" ht="45.75">
      <c r="A78" s="48" t="s">
        <v>129</v>
      </c>
      <c r="B78" s="49" t="s">
        <v>7</v>
      </c>
      <c r="C78" s="50" t="s">
        <v>130</v>
      </c>
      <c r="D78" s="51">
        <v>108300</v>
      </c>
      <c r="E78" s="51">
        <v>87551.79</v>
      </c>
      <c r="F78" s="51">
        <f t="shared" si="7"/>
        <v>108300</v>
      </c>
      <c r="G78" s="37"/>
      <c r="H78" s="47">
        <v>134544</v>
      </c>
      <c r="I78" s="47">
        <v>148302</v>
      </c>
      <c r="J78" s="47">
        <v>162292</v>
      </c>
    </row>
    <row r="79" spans="1:10">
      <c r="A79" s="48" t="s">
        <v>131</v>
      </c>
      <c r="B79" s="49" t="s">
        <v>7</v>
      </c>
      <c r="C79" s="50" t="s">
        <v>132</v>
      </c>
      <c r="D79" s="51">
        <v>3251380.89</v>
      </c>
      <c r="E79" s="51">
        <v>2548150</v>
      </c>
      <c r="F79" s="51">
        <f t="shared" si="7"/>
        <v>3251380.89</v>
      </c>
      <c r="G79" s="37"/>
      <c r="H79" s="47"/>
      <c r="I79" s="47"/>
      <c r="J79" s="47"/>
    </row>
    <row r="80" spans="1:10" ht="45.75">
      <c r="A80" s="48" t="s">
        <v>133</v>
      </c>
      <c r="B80" s="49" t="s">
        <v>7</v>
      </c>
      <c r="C80" s="50" t="s">
        <v>134</v>
      </c>
      <c r="D80" s="51">
        <v>3101380.89</v>
      </c>
      <c r="E80" s="51">
        <v>2398150</v>
      </c>
      <c r="F80" s="51">
        <f t="shared" si="7"/>
        <v>3101380.89</v>
      </c>
      <c r="G80" s="37"/>
      <c r="H80" s="47"/>
      <c r="I80" s="47"/>
      <c r="J80" s="47"/>
    </row>
    <row r="81" spans="1:10" ht="79.5">
      <c r="A81" s="48" t="s">
        <v>135</v>
      </c>
      <c r="B81" s="49" t="s">
        <v>7</v>
      </c>
      <c r="C81" s="50" t="s">
        <v>136</v>
      </c>
      <c r="D81" s="51">
        <v>300000</v>
      </c>
      <c r="E81" s="51">
        <v>300000</v>
      </c>
      <c r="F81" s="51">
        <f t="shared" si="7"/>
        <v>300000</v>
      </c>
      <c r="G81" s="37"/>
      <c r="H81" s="47"/>
      <c r="I81" s="47"/>
      <c r="J81" s="47"/>
    </row>
    <row r="82" spans="1:10" ht="68.25">
      <c r="A82" s="48" t="s">
        <v>137</v>
      </c>
      <c r="B82" s="49" t="s">
        <v>7</v>
      </c>
      <c r="C82" s="50" t="s">
        <v>138</v>
      </c>
      <c r="D82" s="51">
        <v>125000</v>
      </c>
      <c r="E82" s="51">
        <v>114000</v>
      </c>
      <c r="F82" s="51">
        <f t="shared" si="7"/>
        <v>125000</v>
      </c>
      <c r="G82" s="37"/>
      <c r="H82" s="47"/>
      <c r="I82" s="47"/>
      <c r="J82" s="47"/>
    </row>
    <row r="83" spans="1:10" ht="68.25">
      <c r="A83" s="48" t="s">
        <v>139</v>
      </c>
      <c r="B83" s="49" t="s">
        <v>7</v>
      </c>
      <c r="C83" s="50" t="s">
        <v>140</v>
      </c>
      <c r="D83" s="51">
        <v>2676380.89</v>
      </c>
      <c r="E83" s="51">
        <v>1984150</v>
      </c>
      <c r="F83" s="51">
        <f t="shared" si="7"/>
        <v>2676380.89</v>
      </c>
      <c r="G83" s="37"/>
      <c r="H83" s="47"/>
      <c r="I83" s="47"/>
      <c r="J83" s="47"/>
    </row>
    <row r="84" spans="1:10" ht="23.25">
      <c r="A84" s="48" t="s">
        <v>141</v>
      </c>
      <c r="B84" s="49" t="s">
        <v>7</v>
      </c>
      <c r="C84" s="50" t="s">
        <v>142</v>
      </c>
      <c r="D84" s="51">
        <v>150000</v>
      </c>
      <c r="E84" s="51">
        <v>150000</v>
      </c>
      <c r="F84" s="51">
        <f t="shared" si="7"/>
        <v>150000</v>
      </c>
      <c r="G84" s="37"/>
      <c r="H84" s="47">
        <v>150000</v>
      </c>
      <c r="I84" s="47">
        <v>150000</v>
      </c>
      <c r="J84" s="47">
        <v>150000</v>
      </c>
    </row>
    <row r="85" spans="1:10" ht="23.25">
      <c r="A85" s="48" t="s">
        <v>143</v>
      </c>
      <c r="B85" s="49" t="s">
        <v>7</v>
      </c>
      <c r="C85" s="50" t="s">
        <v>144</v>
      </c>
      <c r="D85" s="51">
        <v>150000</v>
      </c>
      <c r="E85" s="51">
        <v>150000</v>
      </c>
      <c r="F85" s="51">
        <f t="shared" si="7"/>
        <v>150000</v>
      </c>
      <c r="G85" s="37"/>
      <c r="H85" s="47">
        <v>150000</v>
      </c>
      <c r="I85" s="47">
        <v>150000</v>
      </c>
      <c r="J85" s="47">
        <v>150000</v>
      </c>
    </row>
    <row r="86" spans="1:10" ht="57">
      <c r="A86" s="48" t="s">
        <v>145</v>
      </c>
      <c r="B86" s="49" t="s">
        <v>7</v>
      </c>
      <c r="C86" s="50" t="s">
        <v>146</v>
      </c>
      <c r="D86" s="51">
        <v>150000</v>
      </c>
      <c r="E86" s="51">
        <v>150000</v>
      </c>
      <c r="F86" s="51">
        <f t="shared" si="7"/>
        <v>150000</v>
      </c>
      <c r="G86" s="37"/>
      <c r="H86" s="47"/>
      <c r="I86" s="47"/>
      <c r="J86" s="47"/>
    </row>
    <row r="87" spans="1:10" ht="34.5">
      <c r="A87" s="48" t="s">
        <v>147</v>
      </c>
      <c r="B87" s="49" t="s">
        <v>7</v>
      </c>
      <c r="C87" s="50" t="s">
        <v>148</v>
      </c>
      <c r="D87" s="51" t="s">
        <v>22</v>
      </c>
      <c r="E87" s="51">
        <v>-295174.99</v>
      </c>
      <c r="F87" s="51" t="str">
        <f t="shared" si="7"/>
        <v>-</v>
      </c>
      <c r="G87" s="37"/>
      <c r="H87" s="47"/>
      <c r="I87" s="47"/>
      <c r="J87" s="47"/>
    </row>
    <row r="88" spans="1:10" ht="34.5">
      <c r="A88" s="48" t="s">
        <v>149</v>
      </c>
      <c r="B88" s="49" t="s">
        <v>7</v>
      </c>
      <c r="C88" s="50" t="s">
        <v>150</v>
      </c>
      <c r="D88" s="51" t="s">
        <v>22</v>
      </c>
      <c r="E88" s="51">
        <v>-295174.99</v>
      </c>
      <c r="F88" s="51" t="str">
        <f t="shared" si="7"/>
        <v>-</v>
      </c>
      <c r="G88" s="37"/>
      <c r="H88" s="47"/>
      <c r="I88" s="47"/>
      <c r="J88" s="47"/>
    </row>
    <row r="89" spans="1:10" ht="34.5">
      <c r="A89" s="48" t="s">
        <v>151</v>
      </c>
      <c r="B89" s="49" t="s">
        <v>7</v>
      </c>
      <c r="C89" s="50" t="s">
        <v>152</v>
      </c>
      <c r="D89" s="51" t="s">
        <v>22</v>
      </c>
      <c r="E89" s="51">
        <v>-295174.99</v>
      </c>
      <c r="F89" s="51" t="str">
        <f t="shared" si="7"/>
        <v>-</v>
      </c>
      <c r="G89" s="37"/>
      <c r="H89" s="47"/>
      <c r="I89" s="47"/>
      <c r="J89" s="47"/>
    </row>
    <row r="90" spans="1:10" ht="34.5">
      <c r="A90" s="48" t="s">
        <v>151</v>
      </c>
      <c r="B90" s="49" t="s">
        <v>7</v>
      </c>
      <c r="C90" s="50" t="s">
        <v>153</v>
      </c>
      <c r="D90" s="51" t="s">
        <v>22</v>
      </c>
      <c r="E90" s="51">
        <v>-295174.99</v>
      </c>
      <c r="F90" s="51" t="str">
        <f t="shared" si="7"/>
        <v>-</v>
      </c>
      <c r="G90" s="37"/>
      <c r="H90" s="47"/>
      <c r="I90" s="47"/>
      <c r="J90" s="47"/>
    </row>
    <row r="91" spans="1:10" ht="15" customHeight="1">
      <c r="A91" s="6"/>
      <c r="B91" s="6"/>
      <c r="C91" s="6"/>
      <c r="D91" s="6"/>
      <c r="E91" s="6"/>
      <c r="F91" s="6"/>
      <c r="G91" s="6"/>
    </row>
  </sheetData>
  <mergeCells count="13">
    <mergeCell ref="H13:H14"/>
    <mergeCell ref="I13:I14"/>
    <mergeCell ref="J13:J14"/>
    <mergeCell ref="H12:J1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9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061135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6D5560-5CFD-4E5E-AF84-3D270723A03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CSO1\User</dc:creator>
  <cp:lastModifiedBy>zabolotie</cp:lastModifiedBy>
  <cp:lastPrinted>2023-11-15T09:22:06Z</cp:lastPrinted>
  <dcterms:created xsi:type="dcterms:W3CDTF">2023-11-15T08:21:10Z</dcterms:created>
  <dcterms:modified xsi:type="dcterms:W3CDTF">2023-11-16T09:51:01Z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SV_0503117M_20220601_3.xlsx</vt:lpwstr>
  </property>
  <property fmtid="{D5CDD505-2E9C-101B-9397-08002B2CF9AE}" pid="4" name="Версия клиента">
    <vt:lpwstr>20.2.0.36680 (.NET 4.0)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192.168.100.237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mo_37026_30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