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прилож.4" sheetId="1" r:id="rId1"/>
    <sheet name="прил.6" sheetId="4" r:id="rId2"/>
    <sheet name="прил8" sheetId="5" r:id="rId3"/>
  </sheets>
  <definedNames>
    <definedName name="_xlnm.Print_Area" localSheetId="0">прилож.4!$A$1:$I$192</definedName>
  </definedNames>
  <calcPr calcId="125725"/>
</workbook>
</file>

<file path=xl/calcChain.xml><?xml version="1.0" encoding="utf-8"?>
<calcChain xmlns="http://schemas.openxmlformats.org/spreadsheetml/2006/main">
  <c r="I80" i="1"/>
  <c r="F170" i="4"/>
  <c r="F171"/>
  <c r="F172"/>
  <c r="F173"/>
  <c r="E157"/>
  <c r="G157" s="1"/>
  <c r="G158"/>
  <c r="G159"/>
  <c r="F99"/>
  <c r="G90"/>
  <c r="G91"/>
  <c r="G89"/>
  <c r="H96" i="1"/>
  <c r="I87"/>
  <c r="I88"/>
  <c r="I86"/>
  <c r="G122" i="4"/>
  <c r="F108"/>
  <c r="D66" i="5"/>
  <c r="F30"/>
  <c r="E54"/>
  <c r="F54" s="1"/>
  <c r="E23"/>
  <c r="E24"/>
  <c r="F46"/>
  <c r="F47"/>
  <c r="F48"/>
  <c r="F49"/>
  <c r="F50"/>
  <c r="F45"/>
  <c r="E40"/>
  <c r="E35" s="1"/>
  <c r="E34" s="1"/>
  <c r="G144" i="4"/>
  <c r="G145"/>
  <c r="G146"/>
  <c r="G147"/>
  <c r="G148"/>
  <c r="G149"/>
  <c r="G150"/>
  <c r="G151"/>
  <c r="G152"/>
  <c r="G153"/>
  <c r="G154"/>
  <c r="G155"/>
  <c r="G143"/>
  <c r="G138"/>
  <c r="F136"/>
  <c r="F135" s="1"/>
  <c r="F134" s="1"/>
  <c r="F123" s="1"/>
  <c r="F109" s="1"/>
  <c r="G137"/>
  <c r="F35"/>
  <c r="F34" s="1"/>
  <c r="F25" s="1"/>
  <c r="F24" s="1"/>
  <c r="F23" s="1"/>
  <c r="F22" s="1"/>
  <c r="F21" s="1"/>
  <c r="F13" s="1"/>
  <c r="F36"/>
  <c r="H167" i="1"/>
  <c r="H168"/>
  <c r="H169"/>
  <c r="H170"/>
  <c r="H10"/>
  <c r="H18"/>
  <c r="H19"/>
  <c r="H20"/>
  <c r="H21"/>
  <c r="H22"/>
  <c r="H31"/>
  <c r="H32"/>
  <c r="H33"/>
  <c r="I105"/>
  <c r="I119"/>
  <c r="I141"/>
  <c r="I142"/>
  <c r="I143"/>
  <c r="I144"/>
  <c r="I145"/>
  <c r="I140"/>
  <c r="I147"/>
  <c r="I148"/>
  <c r="I149"/>
  <c r="I150"/>
  <c r="I151"/>
  <c r="I152"/>
  <c r="I146"/>
  <c r="G154"/>
  <c r="I155"/>
  <c r="I156"/>
  <c r="I135"/>
  <c r="H138"/>
  <c r="H137" s="1"/>
  <c r="H136" s="1"/>
  <c r="G194" i="4"/>
  <c r="G193"/>
  <c r="G192"/>
  <c r="G187"/>
  <c r="G186"/>
  <c r="G184"/>
  <c r="G183"/>
  <c r="G182"/>
  <c r="G181"/>
  <c r="G180"/>
  <c r="G179"/>
  <c r="G174"/>
  <c r="G173"/>
  <c r="G169"/>
  <c r="G168"/>
  <c r="G160"/>
  <c r="G156"/>
  <c r="G142"/>
  <c r="G141"/>
  <c r="G133"/>
  <c r="G132"/>
  <c r="G128"/>
  <c r="G121"/>
  <c r="G117"/>
  <c r="G116"/>
  <c r="G115"/>
  <c r="G114"/>
  <c r="G107"/>
  <c r="G106"/>
  <c r="G103"/>
  <c r="G102"/>
  <c r="G97"/>
  <c r="G94"/>
  <c r="G88"/>
  <c r="G87"/>
  <c r="G82"/>
  <c r="G81"/>
  <c r="G78"/>
  <c r="G77"/>
  <c r="G71"/>
  <c r="G70"/>
  <c r="G69"/>
  <c r="G64"/>
  <c r="G63"/>
  <c r="G62"/>
  <c r="G60"/>
  <c r="G59"/>
  <c r="G54"/>
  <c r="G47"/>
  <c r="G46"/>
  <c r="G45"/>
  <c r="G42"/>
  <c r="G41"/>
  <c r="G40"/>
  <c r="G38"/>
  <c r="G37"/>
  <c r="G33"/>
  <c r="G32"/>
  <c r="G31"/>
  <c r="G30"/>
  <c r="G29"/>
  <c r="G20"/>
  <c r="F64" i="5"/>
  <c r="F63"/>
  <c r="F61"/>
  <c r="F62"/>
  <c r="F59"/>
  <c r="F58"/>
  <c r="F55"/>
  <c r="F56"/>
  <c r="F53"/>
  <c r="F57"/>
  <c r="F41"/>
  <c r="F42"/>
  <c r="F43"/>
  <c r="F44"/>
  <c r="F39"/>
  <c r="F37"/>
  <c r="F38"/>
  <c r="F25"/>
  <c r="F24" s="1"/>
  <c r="F23" s="1"/>
  <c r="F31"/>
  <c r="E52" l="1"/>
  <c r="F60"/>
  <c r="G172" i="4"/>
  <c r="H120" i="1"/>
  <c r="H106" s="1"/>
  <c r="H105" s="1"/>
  <c r="I136"/>
  <c r="F28" i="5"/>
  <c r="F35"/>
  <c r="F34" s="1"/>
  <c r="G52" i="4"/>
  <c r="G53"/>
  <c r="G61"/>
  <c r="G76"/>
  <c r="G79"/>
  <c r="G86"/>
  <c r="G113"/>
  <c r="G44"/>
  <c r="G171"/>
  <c r="G39"/>
  <c r="G58"/>
  <c r="G57"/>
  <c r="G126"/>
  <c r="G118"/>
  <c r="G43"/>
  <c r="G101"/>
  <c r="G111"/>
  <c r="G170"/>
  <c r="G127"/>
  <c r="G19"/>
  <c r="G80"/>
  <c r="G120"/>
  <c r="G185"/>
  <c r="G27"/>
  <c r="G51"/>
  <c r="G92"/>
  <c r="G85"/>
  <c r="G135"/>
  <c r="G134"/>
  <c r="G34"/>
  <c r="G35"/>
  <c r="G17"/>
  <c r="G139"/>
  <c r="G18"/>
  <c r="G28"/>
  <c r="G36"/>
  <c r="G75"/>
  <c r="G93"/>
  <c r="G112"/>
  <c r="G119"/>
  <c r="G136"/>
  <c r="G140"/>
  <c r="F36" i="5"/>
  <c r="F40"/>
  <c r="I166" i="1"/>
  <c r="I171"/>
  <c r="I104"/>
  <c r="I130"/>
  <c r="I125"/>
  <c r="I177"/>
  <c r="G110" i="4" l="1"/>
  <c r="G105"/>
  <c r="G131"/>
  <c r="G167"/>
  <c r="G56"/>
  <c r="G55"/>
  <c r="G125"/>
  <c r="G98"/>
  <c r="G16"/>
  <c r="G26"/>
  <c r="G96"/>
  <c r="G95"/>
  <c r="G50"/>
  <c r="G191"/>
  <c r="G68"/>
  <c r="G74"/>
  <c r="G178"/>
  <c r="G84"/>
  <c r="F52" i="5"/>
  <c r="F51" s="1"/>
  <c r="F66" s="1"/>
  <c r="I112" i="1"/>
  <c r="I139"/>
  <c r="I154"/>
  <c r="I157"/>
  <c r="G104" i="4" l="1"/>
  <c r="G100"/>
  <c r="G166"/>
  <c r="G129"/>
  <c r="G130"/>
  <c r="G124"/>
  <c r="G177"/>
  <c r="G67"/>
  <c r="G190"/>
  <c r="G25"/>
  <c r="G48"/>
  <c r="G49"/>
  <c r="G73"/>
  <c r="G72"/>
  <c r="G15"/>
  <c r="I106" i="1"/>
  <c r="I17"/>
  <c r="I26"/>
  <c r="I27"/>
  <c r="I28"/>
  <c r="I29"/>
  <c r="I30"/>
  <c r="I34"/>
  <c r="I35"/>
  <c r="I37"/>
  <c r="I39"/>
  <c r="I43"/>
  <c r="I44"/>
  <c r="I51"/>
  <c r="I56"/>
  <c r="I57"/>
  <c r="I59"/>
  <c r="I60"/>
  <c r="I61"/>
  <c r="I67"/>
  <c r="I68"/>
  <c r="I75"/>
  <c r="I79"/>
  <c r="I85"/>
  <c r="I91"/>
  <c r="I100"/>
  <c r="I114"/>
  <c r="I118"/>
  <c r="I180"/>
  <c r="I184"/>
  <c r="I191"/>
  <c r="I185"/>
  <c r="I181"/>
  <c r="I178"/>
  <c r="I176"/>
  <c r="I167"/>
  <c r="I158"/>
  <c r="I126"/>
  <c r="I115"/>
  <c r="I113"/>
  <c r="I108"/>
  <c r="I101"/>
  <c r="I98"/>
  <c r="I92"/>
  <c r="I89"/>
  <c r="I83"/>
  <c r="I76"/>
  <c r="I73"/>
  <c r="I62"/>
  <c r="I58"/>
  <c r="I55"/>
  <c r="I45"/>
  <c r="I40"/>
  <c r="I38"/>
  <c r="I36"/>
  <c r="I33"/>
  <c r="I11"/>
  <c r="I107" l="1"/>
  <c r="G123" i="4"/>
  <c r="G99"/>
  <c r="G165"/>
  <c r="G109"/>
  <c r="G108" s="1"/>
  <c r="G189"/>
  <c r="G188"/>
  <c r="G175"/>
  <c r="G176"/>
  <c r="G14"/>
  <c r="G24"/>
  <c r="G66"/>
  <c r="G65"/>
  <c r="I131" i="1"/>
  <c r="I153"/>
  <c r="I23"/>
  <c r="I183"/>
  <c r="I165"/>
  <c r="I159"/>
  <c r="I93"/>
  <c r="I65"/>
  <c r="I41"/>
  <c r="I161"/>
  <c r="I132"/>
  <c r="I109"/>
  <c r="I66"/>
  <c r="I42"/>
  <c r="I169"/>
  <c r="I162"/>
  <c r="I128"/>
  <c r="I111"/>
  <c r="I90"/>
  <c r="I77"/>
  <c r="I25"/>
  <c r="I189"/>
  <c r="I182"/>
  <c r="I163"/>
  <c r="I129"/>
  <c r="I63"/>
  <c r="I187"/>
  <c r="I179"/>
  <c r="I117"/>
  <c r="I103"/>
  <c r="I99"/>
  <c r="I84"/>
  <c r="I47"/>
  <c r="I15"/>
  <c r="I188"/>
  <c r="I168"/>
  <c r="I164"/>
  <c r="I160"/>
  <c r="I127"/>
  <c r="I110"/>
  <c r="I64"/>
  <c r="I48"/>
  <c r="I24"/>
  <c r="I16"/>
  <c r="I12"/>
  <c r="I49"/>
  <c r="I13"/>
  <c r="I190"/>
  <c r="I186"/>
  <c r="I170"/>
  <c r="I138"/>
  <c r="I137" s="1"/>
  <c r="I133"/>
  <c r="I116"/>
  <c r="I102"/>
  <c r="I94"/>
  <c r="I78"/>
  <c r="I74"/>
  <c r="I50"/>
  <c r="I46"/>
  <c r="I14"/>
  <c r="I122"/>
  <c r="I123"/>
  <c r="I124"/>
  <c r="I121"/>
  <c r="I120" s="1"/>
  <c r="I97"/>
  <c r="I82"/>
  <c r="I72"/>
  <c r="G164" i="4" l="1"/>
  <c r="G23"/>
  <c r="I95" i="1"/>
  <c r="I96"/>
  <c r="I81"/>
  <c r="I175"/>
  <c r="I54"/>
  <c r="I71"/>
  <c r="I32"/>
  <c r="G163" i="4" l="1"/>
  <c r="G22"/>
  <c r="I31" i="1"/>
  <c r="I69"/>
  <c r="I70"/>
  <c r="I52"/>
  <c r="I53"/>
  <c r="G161" i="4" l="1"/>
  <c r="G162"/>
  <c r="G21"/>
  <c r="I22" i="1"/>
  <c r="G12" i="4" l="1"/>
  <c r="G13"/>
  <c r="I21" i="1"/>
  <c r="I20" l="1"/>
  <c r="I19" l="1"/>
  <c r="I18" l="1"/>
  <c r="I10" l="1"/>
  <c r="I174"/>
  <c r="I173"/>
  <c r="I172"/>
  <c r="I9" l="1"/>
</calcChain>
</file>

<file path=xl/sharedStrings.xml><?xml version="1.0" encoding="utf-8"?>
<sst xmlns="http://schemas.openxmlformats.org/spreadsheetml/2006/main" count="1429" uniqueCount="212">
  <si>
    <t>Ведомственная структура расходов бюджета сельского поселения "Село Букань"  на 2023 год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</si>
  <si>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</si>
  <si>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</si>
  <si>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</si>
  <si>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</si>
  <si>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</si>
  <si>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План 2023 г.</t>
  </si>
  <si>
    <t>Администрация (исполнительно-распорядительный орган) сельского поселения "Село Букань"</t>
  </si>
  <si>
    <t>Общегосударственные вопросы</t>
  </si>
  <si>
    <t>001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</si>
  <si>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</si>
  <si>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</si>
  <si>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</si>
  <si>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</si>
  <si>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</si>
  <si>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</si>
  <si>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</si>
  <si>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</si>
  <si>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</si>
  <si>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</si>
  <si>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</si>
  <si>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</si>
  <si>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</si>
  <si>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</si>
  <si>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</si>
  <si>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</si>
  <si>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</si>
  <si>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</si>
  <si>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</si>
  <si>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оплату труда</t>
  </si>
  <si>
    <t>51 0 01 00410</t>
  </si>
  <si>
    <t>51 0 01 00420</t>
  </si>
  <si>
    <t>Иные закупки товаров, работ и услуг для обеспечения государственных (муниципальных) нужд</t>
  </si>
  <si>
    <t>Прочие работы, услуги</t>
  </si>
  <si>
    <t>Увеличение стоимости основных средств</t>
  </si>
  <si>
    <t>Коммунальные услуги</t>
  </si>
  <si>
    <t>Электроэнергия</t>
  </si>
  <si>
    <t>Иные выплаты</t>
  </si>
  <si>
    <t>Глава местной администрации (исполнительно-распорядительного органа муниципального образования)</t>
  </si>
  <si>
    <t>51 0 01 00800</t>
  </si>
  <si>
    <t>Зааботная плата</t>
  </si>
  <si>
    <t>Резервные фонды</t>
  </si>
  <si>
    <t>01 11</t>
  </si>
  <si>
    <t>51 0 00 00000</t>
  </si>
  <si>
    <t>Резервный фонд администрации сельского поселения</t>
  </si>
  <si>
    <t>51 0 01 00700</t>
  </si>
  <si>
    <t>Иные бюджетные ассигнования</t>
  </si>
  <si>
    <t>Прочие выплаты</t>
  </si>
  <si>
    <t>Другие общегосударственные вопросы</t>
  </si>
  <si>
    <t>01 13</t>
  </si>
  <si>
    <t>Реализация государственных функций, связанных с общегосударственными вопросами</t>
  </si>
  <si>
    <t>51 0 01 00900</t>
  </si>
  <si>
    <t>Прочая закупка товаров, работ и услуг для обеспечения государственных (муниципальных) нужд</t>
  </si>
  <si>
    <t>Прочие расходы</t>
  </si>
  <si>
    <t>Национальная оборона</t>
  </si>
  <si>
    <t>02 00</t>
  </si>
  <si>
    <t>Непрограммные расходы федеральных органов исполнительной власти</t>
  </si>
  <si>
    <t>02 03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</si>
  <si>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</si>
  <si>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</si>
  <si>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</si>
  <si>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</si>
  <si>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Защита населения и территории от чрезвычайных ситуаций природного и техногенного характера, гражданская оборона</t>
  </si>
  <si>
    <t>03 00</t>
  </si>
  <si>
    <t>Муниципальная программа "Безопасность жизнедеятельности на территории сельского поселения "Село Букань"''</t>
  </si>
  <si>
    <t>03 09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</si>
  <si>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</si>
  <si>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</si>
  <si>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</si>
  <si>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</si>
  <si>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</si>
  <si>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10 0 01 00100</t>
  </si>
  <si>
    <t>Предепреждение и леквидация пожаров</t>
  </si>
  <si>
    <t xml:space="preserve">03 09 </t>
  </si>
  <si>
    <t>10 0 01 00200</t>
  </si>
  <si>
    <t>10 0 00 00200</t>
  </si>
  <si>
    <t xml:space="preserve">   НАЦИОНАЛЬНАЯ ОБОРОНА</t>
  </si>
  <si>
    <t>04 00</t>
  </si>
  <si>
    <t xml:space="preserve">    Дорожное хозяйство (дорожные фонды)</t>
  </si>
  <si>
    <t>04 09</t>
  </si>
  <si>
    <t>24 1 03 01000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</si>
  <si>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</si>
  <si>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</si>
  <si>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</si>
  <si>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</si>
  <si>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Другие вопросы в области национальной экономики</t>
  </si>
  <si>
    <t>04 12</t>
  </si>
  <si>
    <t xml:space="preserve">      Содержание мест захоронения на территории сельских поселений Людиновского района</t>
  </si>
  <si>
    <t>0412</t>
  </si>
  <si>
    <t>48 2 01 03000</t>
  </si>
  <si>
    <t>Жилищно-коммунальное хозяйство</t>
  </si>
  <si>
    <t>05 00</t>
  </si>
  <si>
    <t>Коммунальное хозяйство</t>
  </si>
  <si>
    <t>05 02</t>
  </si>
  <si>
    <t xml:space="preserve">      Проведение мероприятий по нормативному содержанию независимых источников водоснабжения в поселениях</t>
  </si>
  <si>
    <t>05 1 06 01000</t>
  </si>
  <si>
    <t>Непрограммные расходы (содержание газопровода)</t>
  </si>
  <si>
    <t>66 0 00 02000</t>
  </si>
  <si>
    <t xml:space="preserve">Закупка товаров, работ и услуг для обеспечения государственных (муниципальных нужд </t>
  </si>
  <si>
    <t>Работы, услуги по содержанию имущества</t>
  </si>
  <si>
    <t>Благоустройство</t>
  </si>
  <si>
    <t xml:space="preserve">001 </t>
  </si>
  <si>
    <t>05 03</t>
  </si>
  <si>
    <t>Муниципальная программа "Благоустройство территоррии сельского поселения "Село Букань"</t>
  </si>
  <si>
    <t>48 0 00 00000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</si>
  <si>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</si>
  <si>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</si>
  <si>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</si>
  <si>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48 0 01 00110</t>
  </si>
  <si>
    <t>Содержание объектов уличного освещения</t>
  </si>
  <si>
    <t>48 0 01 00120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</si>
  <si>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</si>
  <si>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</si>
  <si>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</si>
  <si>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48 0 01 00210</t>
  </si>
  <si>
    <t>Обрезка и спиливание деревьев</t>
  </si>
  <si>
    <t>48 0 01 00220</t>
  </si>
  <si>
    <t>Прочие услуги</t>
  </si>
  <si>
    <t>Содержание и ремонт пешеходных дорожек и детских спортивных площадок</t>
  </si>
  <si>
    <t>48 0 01 00230</t>
  </si>
  <si>
    <t>Содержание и ремонт площадки для отдыха</t>
  </si>
  <si>
    <t>48 0 01 00240</t>
  </si>
  <si>
    <t>Реализация проектов общественной инфраструктуры муниципальных образований Людиновского района, основанных на местных инициативах</t>
  </si>
  <si>
    <t>51 0 21 01500</t>
  </si>
  <si>
    <t>Образование</t>
  </si>
  <si>
    <t>07 05</t>
  </si>
  <si>
    <t>Переподготовка повышение квалификации</t>
  </si>
  <si>
    <t>Профессиональная подготовка, переподготовка и повышение квалификации</t>
  </si>
  <si>
    <t>51 0 01 00500</t>
  </si>
  <si>
    <t>Культура</t>
  </si>
  <si>
    <t>08 01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</si>
  <si>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</si>
  <si>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</si>
  <si>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</si>
  <si>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</si>
  <si>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>11 0 03 02500</t>
  </si>
  <si>
    <t xml:space="preserve"> Иные межбюджетные трансферты</t>
  </si>
  <si>
    <t xml:space="preserve">Перечисления другим бюджетам бюджетной системы РФ </t>
  </si>
  <si>
    <t>Социальная политика</t>
  </si>
  <si>
    <t>10 03</t>
  </si>
  <si>
    <t>Социальное обеспечение населения</t>
  </si>
  <si>
    <t>03 0 00 00000</t>
  </si>
  <si>
    <t>Муниципальная программа "Социальная поддержка граждан сельского поселения "Село Букань"''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</si>
  <si>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</si>
  <si>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</si>
  <si>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</si>
  <si>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</si>
  <si>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Приобретение работ, товаров, услуг в пользу граждан вцелях их социального обеспечения</t>
  </si>
  <si>
    <t>Социальное обеспечение и иные выплаты  населению</t>
  </si>
  <si>
    <t>03 1 01 00100</t>
  </si>
  <si>
    <t>Приобретение работ, товаров, услуг в пользу граждан в целях их социального обеспечения</t>
  </si>
  <si>
    <t>Пособия по социальной помощи населению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</si>
  <si>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</si>
  <si>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</si>
  <si>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</si>
  <si>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 и спорт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</si>
  <si>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</si>
  <si>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</si>
  <si>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</si>
  <si>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</si>
  <si>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</si>
  <si>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</si>
  <si>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13 1 01 01500</t>
  </si>
  <si>
    <t>изменения</t>
  </si>
  <si>
    <t>Изменения</t>
  </si>
  <si>
    <t>уточненный план</t>
  </si>
  <si>
    <t>0100</t>
  </si>
  <si>
    <t>0200</t>
  </si>
  <si>
    <t>2300</t>
  </si>
  <si>
    <t>51 0 21 00000</t>
  </si>
  <si>
    <t>Мероприятие "Устройство площадки перед летней сценой в с.Букань"</t>
  </si>
  <si>
    <t>51 0 21 14000</t>
  </si>
  <si>
    <t>51 0 21 01400</t>
  </si>
  <si>
    <t>51 0 21 15000</t>
  </si>
  <si>
    <t>ДК</t>
  </si>
  <si>
    <t>Мероприятие "благоустройство мемориальной стелы "Рубеж воинской доблести" в с. Букань"</t>
  </si>
  <si>
    <t>0123</t>
  </si>
  <si>
    <t>23-51180</t>
  </si>
  <si>
    <t xml:space="preserve">      Текущий ремонт и содержание автомобильных дорог общего пользования (грейдирование дорогт)</t>
  </si>
  <si>
    <t>24 1 03 01020</t>
  </si>
  <si>
    <t>51 0 21 00240</t>
  </si>
  <si>
    <t>002400</t>
  </si>
  <si>
    <t>Мероприятие "Устройство бортов спортивной площадки в д.Букань Калужской области"</t>
  </si>
  <si>
    <t>0131</t>
  </si>
  <si>
    <t xml:space="preserve"> </t>
  </si>
  <si>
    <t>51 0 21 13000</t>
  </si>
  <si>
    <t>51 0 21 01300</t>
  </si>
  <si>
    <t xml:space="preserve">      Проведение мероприятий по нормативному содержанию независимых источников водоснабжения в поселениях Людиновского района</t>
  </si>
  <si>
    <t>Текущий ремонт и нормативное содержание независимых источников водоснабжения в поселениях</t>
  </si>
  <si>
    <t>Предепреждение и ликвидация пожаров</t>
  </si>
  <si>
    <t>Муниципалтная программа "Развитие Культуры Людиновского района"</t>
  </si>
  <si>
    <t>Основное мероприятие "Развитие образования в сфере культуры"</t>
  </si>
  <si>
    <t>Основное мероприятие "Чистка дорог от снега"</t>
  </si>
  <si>
    <t>Основное мероприятие "Текущий ремонт автомобильных дорог"</t>
  </si>
  <si>
    <t>Основное мероприятие "Уличное освещение территории поселения"</t>
  </si>
  <si>
    <t>51 0 01 00300</t>
  </si>
  <si>
    <t xml:space="preserve">51 0 01 00800  </t>
  </si>
  <si>
    <t xml:space="preserve">51 0 01 00900  </t>
  </si>
  <si>
    <t xml:space="preserve">51 0 01 00500  </t>
  </si>
  <si>
    <t>ВСЕГО РАСХОДОВ</t>
  </si>
  <si>
    <t>Распределение бюджетных ассигнований бюджета сельского поселения "Село Букань" на 2023 год по тразделам,подразделам, целевым стаитьям (муниципальным прграммам и непрограммным направлениям деятельности) группам, подгруппам видов расходов квалиикации расходов бюджетов</t>
  </si>
  <si>
    <t>уточнен ный план</t>
  </si>
  <si>
    <t>Основное мероприятие "Грейдирование автомобильных дорог"</t>
  </si>
  <si>
    <t>Иные закупки товаров, работ и услуг для обеспечения государственных (муниципальных) нужд(область)</t>
  </si>
  <si>
    <t>Иные закупки товаров, работ и услуг для обеспечения государственных (муниципальных) нужд(борта)</t>
  </si>
  <si>
    <t>Иные закупки товаров, работ и услуг для обеспечения государственных (муниципальных) нужд(площадка перед сценой)</t>
  </si>
  <si>
    <t>Иные закупки товаров, работ и услуг для обеспечения государственных (муниципальных) нужд(благоустройство "Рубеж воинской доблести"</t>
  </si>
  <si>
    <t>Распределение бюджетных ассигнований бюджета сельского поселения "Село Букань" на 2023 год по целевым статьям (муниципльным программам и непрограмным направляем деятельности) группам, подгруппам видов расходов квалификации расходов бюджета</t>
  </si>
  <si>
    <t>51 0 21 0000</t>
  </si>
  <si>
    <t xml:space="preserve">Приложение №8 к  Решению СД "О внесении изменений в Решение СД сельского поселения "Село Букань" от 27.12.2023 № 22 ""О бюджете сельского поселения Село Букань" на 2023год и плановый период 2024-2025 годы" (в ред.реш. № 26 от 06.09.2023г.) № 38 от "28"ноября 2023 г. </t>
  </si>
  <si>
    <t>Приложение № 6 к решению  Сельской Думы сельского поселения "Село Букань" "О внесении изменений в решение СД от 27.12.2022г. №22 "О бюджете сельского поселения "Село Букань" на 2023 го и плновый период 20242025годы" (в ред.реш. № 26 от 06.09.2023г.) №38 от"28"ноября 2023 г.</t>
  </si>
  <si>
    <t xml:space="preserve">Приложение № 4    к  решению СД  "О внесении изменений в решениеСельской Думы сельского поселения "Село Букань" от 27 декабря 2022г.  № 22""О бюджете сельского поселения "Село Букань" на 2023 год и плановый период 2024-2025 годов" (в ред.реш. № 26 от 06.09.2023г.) №_38 от "28"ноября 2023 г.  </t>
  </si>
</sst>
</file>

<file path=xl/styles.xml><?xml version="1.0" encoding="utf-8"?>
<styleSheet xmlns="http://schemas.openxmlformats.org/spreadsheetml/2006/main">
  <numFmts count="1">
    <numFmt numFmtId="164" formatCode="000"/>
  </numFmts>
  <fonts count="17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i/>
      <sz val="9"/>
      <color indexed="8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sz val="8"/>
      <color rgb="FF000000"/>
      <name val="Arial Cyr"/>
    </font>
    <font>
      <i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1">
      <alignment horizontal="left" vertical="top" wrapText="1"/>
    </xf>
    <xf numFmtId="0" fontId="13" fillId="0" borderId="3">
      <alignment horizontal="left" wrapText="1" indent="2"/>
    </xf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left" wrapText="1"/>
    </xf>
    <xf numFmtId="49" fontId="4" fillId="3" borderId="2" xfId="0" applyNumberFormat="1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wrapText="1"/>
    </xf>
    <xf numFmtId="4" fontId="4" fillId="3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7" fillId="0" borderId="2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49" fontId="5" fillId="3" borderId="2" xfId="0" applyNumberFormat="1" applyFont="1" applyFill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5" fillId="0" borderId="2" xfId="0" applyNumberFormat="1" applyFont="1" applyBorder="1" applyAlignment="1">
      <alignment horizontal="right" wrapText="1"/>
    </xf>
    <xf numFmtId="0" fontId="8" fillId="0" borderId="1" xfId="1" quotePrefix="1" applyNumberFormat="1" applyFont="1" applyBorder="1" applyAlignment="1" applyProtection="1">
      <alignment horizontal="left" vertical="top" wrapText="1"/>
    </xf>
    <xf numFmtId="0" fontId="8" fillId="0" borderId="1" xfId="1" quotePrefix="1" applyNumberFormat="1" applyFont="1" applyBorder="1" applyAlignment="1" applyProtection="1">
      <alignment horizontal="right" wrapText="1"/>
    </xf>
    <xf numFmtId="0" fontId="8" fillId="0" borderId="1" xfId="1" applyNumberFormat="1" applyFont="1" applyBorder="1" applyAlignment="1" applyProtection="1">
      <alignment horizontal="right" wrapText="1"/>
    </xf>
    <xf numFmtId="0" fontId="8" fillId="0" borderId="1" xfId="1" applyNumberFormat="1" applyFont="1" applyBorder="1" applyAlignment="1" applyProtection="1">
      <alignment horizontal="right" vertical="top" wrapText="1"/>
    </xf>
    <xf numFmtId="0" fontId="9" fillId="0" borderId="1" xfId="1" quotePrefix="1" applyNumberFormat="1" applyFont="1" applyBorder="1" applyAlignment="1" applyProtection="1">
      <alignment horizontal="left" vertical="top" wrapText="1"/>
    </xf>
    <xf numFmtId="0" fontId="9" fillId="0" borderId="1" xfId="1" quotePrefix="1" applyNumberFormat="1" applyFont="1" applyBorder="1" applyAlignment="1" applyProtection="1">
      <alignment horizontal="right" wrapText="1"/>
    </xf>
    <xf numFmtId="0" fontId="9" fillId="0" borderId="1" xfId="1" applyNumberFormat="1" applyFont="1" applyBorder="1" applyAlignment="1" applyProtection="1">
      <alignment horizontal="right" wrapText="1"/>
    </xf>
    <xf numFmtId="0" fontId="10" fillId="0" borderId="1" xfId="1" quotePrefix="1" applyNumberFormat="1" applyFont="1" applyBorder="1" applyAlignment="1" applyProtection="1">
      <alignment horizontal="left" vertical="top" wrapText="1"/>
    </xf>
    <xf numFmtId="0" fontId="10" fillId="0" borderId="1" xfId="1" quotePrefix="1" applyNumberFormat="1" applyFont="1" applyBorder="1" applyAlignment="1" applyProtection="1">
      <alignment horizontal="right" wrapText="1"/>
    </xf>
    <xf numFmtId="0" fontId="5" fillId="2" borderId="2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horizontal="right" wrapText="1"/>
    </xf>
    <xf numFmtId="49" fontId="7" fillId="2" borderId="2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4" fontId="7" fillId="2" borderId="2" xfId="0" applyNumberFormat="1" applyFont="1" applyFill="1" applyBorder="1" applyAlignment="1">
      <alignment horizontal="right" wrapText="1"/>
    </xf>
    <xf numFmtId="0" fontId="11" fillId="0" borderId="2" xfId="0" applyNumberFormat="1" applyFont="1" applyBorder="1" applyAlignment="1">
      <alignment horizontal="left" wrapText="1"/>
    </xf>
    <xf numFmtId="0" fontId="8" fillId="2" borderId="2" xfId="0" applyNumberFormat="1" applyFont="1" applyFill="1" applyBorder="1" applyAlignment="1">
      <alignment horizontal="left" wrapText="1"/>
    </xf>
    <xf numFmtId="0" fontId="12" fillId="0" borderId="2" xfId="0" applyNumberFormat="1" applyFont="1" applyBorder="1" applyAlignment="1">
      <alignment horizontal="left" wrapText="1"/>
    </xf>
    <xf numFmtId="4" fontId="7" fillId="0" borderId="2" xfId="0" applyNumberFormat="1" applyFont="1" applyBorder="1" applyAlignment="1">
      <alignment horizontal="left"/>
    </xf>
    <xf numFmtId="4" fontId="7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left" wrapText="1"/>
    </xf>
    <xf numFmtId="4" fontId="6" fillId="0" borderId="2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0" fillId="0" borderId="0" xfId="0" applyNumberFormat="1"/>
    <xf numFmtId="4" fontId="15" fillId="0" borderId="2" xfId="0" applyNumberFormat="1" applyFont="1" applyBorder="1" applyAlignment="1">
      <alignment horizontal="right" wrapText="1"/>
    </xf>
    <xf numFmtId="49" fontId="8" fillId="0" borderId="0" xfId="1" applyNumberFormat="1" applyFont="1" applyBorder="1" applyAlignment="1" applyProtection="1">
      <alignment horizontal="right" vertical="top" wrapText="1"/>
    </xf>
    <xf numFmtId="49" fontId="9" fillId="0" borderId="0" xfId="1" applyNumberFormat="1" applyFont="1" applyBorder="1" applyAlignment="1" applyProtection="1">
      <alignment horizontal="right" wrapText="1"/>
    </xf>
    <xf numFmtId="49" fontId="9" fillId="0" borderId="0" xfId="1" quotePrefix="1" applyNumberFormat="1" applyFont="1" applyBorder="1" applyAlignment="1" applyProtection="1">
      <alignment horizontal="right" wrapText="1"/>
    </xf>
    <xf numFmtId="4" fontId="3" fillId="0" borderId="2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wrapText="1"/>
    </xf>
    <xf numFmtId="4" fontId="0" fillId="4" borderId="4" xfId="0" applyNumberFormat="1" applyFill="1" applyBorder="1" applyAlignment="1">
      <alignment wrapText="1"/>
    </xf>
    <xf numFmtId="0" fontId="16" fillId="4" borderId="4" xfId="0" applyFont="1" applyFill="1" applyBorder="1" applyAlignment="1">
      <alignment wrapText="1"/>
    </xf>
    <xf numFmtId="4" fontId="16" fillId="4" borderId="4" xfId="0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0" fillId="0" borderId="0" xfId="0" applyAlignment="1"/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3">
    <cellStyle name="xl30" xfId="2"/>
    <cellStyle name="xl34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2"/>
  <sheetViews>
    <sheetView topLeftCell="A4" zoomScaleNormal="100" workbookViewId="0">
      <selection activeCell="J4" sqref="J4"/>
    </sheetView>
  </sheetViews>
  <sheetFormatPr defaultRowHeight="14.4"/>
  <cols>
    <col min="1" max="1" width="44.5546875" customWidth="1"/>
    <col min="2" max="2" width="7.109375" customWidth="1"/>
    <col min="3" max="3" width="5.5546875" customWidth="1"/>
    <col min="4" max="4" width="6.44140625" customWidth="1"/>
    <col min="5" max="5" width="4.6640625" customWidth="1"/>
    <col min="6" max="6" width="5.5546875" customWidth="1"/>
    <col min="7" max="7" width="11.5546875" customWidth="1"/>
    <col min="8" max="8" width="9.88671875" customWidth="1"/>
    <col min="9" max="9" width="13.109375" customWidth="1"/>
    <col min="10" max="10" width="11.33203125" bestFit="1" customWidth="1"/>
    <col min="12" max="12" width="18.6640625" customWidth="1"/>
  </cols>
  <sheetData>
    <row r="1" spans="1:10" ht="3.6" customHeight="1"/>
    <row r="2" spans="1:10" ht="37.200000000000003" customHeight="1">
      <c r="A2" s="1"/>
      <c r="B2" s="2"/>
      <c r="C2" s="81" t="s">
        <v>211</v>
      </c>
      <c r="D2" s="81"/>
      <c r="E2" s="81"/>
      <c r="F2" s="81"/>
      <c r="G2" s="81"/>
      <c r="H2" s="82"/>
      <c r="I2" s="82"/>
    </row>
    <row r="3" spans="1:10">
      <c r="A3" s="1"/>
      <c r="B3" s="2"/>
      <c r="C3" s="81"/>
      <c r="D3" s="81"/>
      <c r="E3" s="81"/>
      <c r="F3" s="81"/>
      <c r="G3" s="81"/>
      <c r="H3" s="82"/>
      <c r="I3" s="82"/>
    </row>
    <row r="4" spans="1:10">
      <c r="A4" s="3"/>
      <c r="B4" s="4"/>
      <c r="C4" s="81"/>
      <c r="D4" s="81"/>
      <c r="E4" s="81"/>
      <c r="F4" s="81"/>
      <c r="G4" s="81"/>
      <c r="H4" s="82"/>
      <c r="I4" s="82"/>
    </row>
    <row r="5" spans="1:10">
      <c r="A5" s="1"/>
      <c r="B5" s="4"/>
      <c r="C5" s="5"/>
      <c r="D5" s="5"/>
      <c r="E5" s="5"/>
      <c r="F5" s="5"/>
      <c r="G5" s="5"/>
    </row>
    <row r="6" spans="1:10" ht="15" thickBot="1">
      <c r="A6" s="80" t="s">
        <v>0</v>
      </c>
      <c r="B6" s="80"/>
      <c r="C6" s="80"/>
      <c r="D6" s="80"/>
      <c r="E6" s="80"/>
      <c r="F6" s="80"/>
      <c r="G6" s="80"/>
    </row>
    <row r="7" spans="1:10" ht="32.4" customHeight="1" thickBot="1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174</v>
      </c>
      <c r="G7" s="7" t="s">
        <v>6</v>
      </c>
      <c r="H7" s="61" t="s">
        <v>164</v>
      </c>
      <c r="I7" s="61" t="s">
        <v>165</v>
      </c>
      <c r="J7" t="s">
        <v>184</v>
      </c>
    </row>
    <row r="8" spans="1:10" ht="15" thickBo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/>
      <c r="G8" s="8">
        <v>6</v>
      </c>
      <c r="H8" s="76">
        <v>7</v>
      </c>
      <c r="I8" s="76">
        <v>8</v>
      </c>
    </row>
    <row r="9" spans="1:10" ht="25.2" thickBot="1">
      <c r="A9" s="9" t="s">
        <v>7</v>
      </c>
      <c r="B9" s="10"/>
      <c r="C9" s="11"/>
      <c r="D9" s="11"/>
      <c r="E9" s="11"/>
      <c r="F9" s="11"/>
      <c r="G9" s="12">
        <v>14515100.050000001</v>
      </c>
      <c r="H9" s="63"/>
      <c r="I9" s="63">
        <f t="shared" ref="I9:I40" si="0">G9+H9</f>
        <v>14515100.050000001</v>
      </c>
    </row>
    <row r="10" spans="1:10" ht="15" thickBot="1">
      <c r="A10" s="13" t="s">
        <v>8</v>
      </c>
      <c r="B10" s="14" t="s">
        <v>9</v>
      </c>
      <c r="C10" s="15" t="s">
        <v>10</v>
      </c>
      <c r="D10" s="15"/>
      <c r="E10" s="15"/>
      <c r="F10" s="15"/>
      <c r="G10" s="16">
        <v>4764440.6399999997</v>
      </c>
      <c r="H10" s="63">
        <f>H18</f>
        <v>-200000</v>
      </c>
      <c r="I10" s="63">
        <f t="shared" si="0"/>
        <v>4564440.6399999997</v>
      </c>
    </row>
    <row r="11" spans="1:10" ht="37.200000000000003" thickBot="1">
      <c r="A11" s="17" t="s">
        <v>11</v>
      </c>
      <c r="B11" s="18" t="s">
        <v>9</v>
      </c>
      <c r="C11" s="19" t="s">
        <v>12</v>
      </c>
      <c r="D11" s="19"/>
      <c r="E11" s="19"/>
      <c r="F11" s="19"/>
      <c r="G11" s="20">
        <v>126000</v>
      </c>
      <c r="H11" s="63"/>
      <c r="I11" s="63">
        <f t="shared" si="0"/>
        <v>126000</v>
      </c>
    </row>
    <row r="12" spans="1:10" ht="49.2" thickBot="1">
      <c r="A12" s="21" t="s">
        <v>13</v>
      </c>
      <c r="B12" s="22" t="s">
        <v>9</v>
      </c>
      <c r="C12" s="23" t="s">
        <v>12</v>
      </c>
      <c r="D12" s="23" t="s">
        <v>14</v>
      </c>
      <c r="E12" s="23"/>
      <c r="F12" s="23"/>
      <c r="G12" s="24">
        <v>126000</v>
      </c>
      <c r="H12" s="63"/>
      <c r="I12" s="63">
        <f t="shared" si="0"/>
        <v>126000</v>
      </c>
    </row>
    <row r="13" spans="1:10" ht="37.200000000000003" thickBot="1">
      <c r="A13" s="25" t="s">
        <v>15</v>
      </c>
      <c r="B13" s="26" t="s">
        <v>9</v>
      </c>
      <c r="C13" s="27" t="s">
        <v>12</v>
      </c>
      <c r="D13" s="27" t="s">
        <v>16</v>
      </c>
      <c r="E13" s="27"/>
      <c r="F13" s="27"/>
      <c r="G13" s="28">
        <v>126000</v>
      </c>
      <c r="H13" s="63"/>
      <c r="I13" s="63">
        <f t="shared" si="0"/>
        <v>126000</v>
      </c>
    </row>
    <row r="14" spans="1:10" ht="25.2" thickBot="1">
      <c r="A14" s="25" t="s">
        <v>17</v>
      </c>
      <c r="B14" s="26" t="s">
        <v>9</v>
      </c>
      <c r="C14" s="27" t="s">
        <v>12</v>
      </c>
      <c r="D14" s="27" t="s">
        <v>18</v>
      </c>
      <c r="E14" s="27"/>
      <c r="F14" s="27"/>
      <c r="G14" s="28">
        <v>126000</v>
      </c>
      <c r="H14" s="63"/>
      <c r="I14" s="63">
        <f t="shared" si="0"/>
        <v>126000</v>
      </c>
    </row>
    <row r="15" spans="1:10" ht="25.2" thickBot="1">
      <c r="A15" s="25" t="s">
        <v>19</v>
      </c>
      <c r="B15" s="26" t="s">
        <v>9</v>
      </c>
      <c r="C15" s="27" t="s">
        <v>12</v>
      </c>
      <c r="D15" s="27" t="s">
        <v>18</v>
      </c>
      <c r="E15" s="27">
        <v>100</v>
      </c>
      <c r="F15" s="27"/>
      <c r="G15" s="28">
        <v>126000</v>
      </c>
      <c r="H15" s="63"/>
      <c r="I15" s="63">
        <f t="shared" si="0"/>
        <v>126000</v>
      </c>
    </row>
    <row r="16" spans="1:10" ht="25.2" thickBot="1">
      <c r="A16" s="25" t="s">
        <v>20</v>
      </c>
      <c r="B16" s="26" t="s">
        <v>9</v>
      </c>
      <c r="C16" s="27" t="s">
        <v>12</v>
      </c>
      <c r="D16" s="27" t="s">
        <v>18</v>
      </c>
      <c r="E16" s="27">
        <v>110</v>
      </c>
      <c r="F16" s="27"/>
      <c r="G16" s="28">
        <v>126000</v>
      </c>
      <c r="H16" s="63"/>
      <c r="I16" s="63">
        <f t="shared" si="0"/>
        <v>126000</v>
      </c>
    </row>
    <row r="17" spans="1:9" ht="25.2" thickBot="1">
      <c r="A17" s="29" t="s">
        <v>17</v>
      </c>
      <c r="B17" s="30" t="s">
        <v>9</v>
      </c>
      <c r="C17" s="31" t="s">
        <v>12</v>
      </c>
      <c r="D17" s="31" t="s">
        <v>18</v>
      </c>
      <c r="E17" s="31">
        <v>123</v>
      </c>
      <c r="F17" s="30" t="s">
        <v>166</v>
      </c>
      <c r="G17" s="32">
        <v>126000</v>
      </c>
      <c r="H17" s="63"/>
      <c r="I17" s="63">
        <f t="shared" si="0"/>
        <v>126000</v>
      </c>
    </row>
    <row r="18" spans="1:9" ht="37.200000000000003" thickBot="1">
      <c r="A18" s="17" t="s">
        <v>21</v>
      </c>
      <c r="B18" s="18" t="s">
        <v>9</v>
      </c>
      <c r="C18" s="19" t="s">
        <v>22</v>
      </c>
      <c r="D18" s="19"/>
      <c r="E18" s="19"/>
      <c r="F18" s="18"/>
      <c r="G18" s="20">
        <v>4283161.45</v>
      </c>
      <c r="H18" s="63">
        <f>H19</f>
        <v>-200000</v>
      </c>
      <c r="I18" s="63">
        <f t="shared" si="0"/>
        <v>4083161.45</v>
      </c>
    </row>
    <row r="19" spans="1:9" ht="37.200000000000003" thickBot="1">
      <c r="A19" s="25" t="s">
        <v>21</v>
      </c>
      <c r="B19" s="26" t="s">
        <v>9</v>
      </c>
      <c r="C19" s="27" t="s">
        <v>22</v>
      </c>
      <c r="D19" s="27" t="s">
        <v>23</v>
      </c>
      <c r="E19" s="27"/>
      <c r="F19" s="26"/>
      <c r="G19" s="28">
        <v>4123850.45</v>
      </c>
      <c r="H19" s="63">
        <f>H20</f>
        <v>-200000</v>
      </c>
      <c r="I19" s="63">
        <f t="shared" si="0"/>
        <v>3923850.45</v>
      </c>
    </row>
    <row r="20" spans="1:9" ht="49.2" thickBot="1">
      <c r="A20" s="21" t="s">
        <v>13</v>
      </c>
      <c r="B20" s="22" t="s">
        <v>9</v>
      </c>
      <c r="C20" s="23" t="s">
        <v>22</v>
      </c>
      <c r="D20" s="23" t="s">
        <v>23</v>
      </c>
      <c r="E20" s="23"/>
      <c r="F20" s="22"/>
      <c r="G20" s="24">
        <v>4123850.45</v>
      </c>
      <c r="H20" s="63">
        <f>H21</f>
        <v>-200000</v>
      </c>
      <c r="I20" s="63">
        <f t="shared" si="0"/>
        <v>3923850.45</v>
      </c>
    </row>
    <row r="21" spans="1:9" ht="37.200000000000003" thickBot="1">
      <c r="A21" s="25" t="s">
        <v>15</v>
      </c>
      <c r="B21" s="26" t="s">
        <v>9</v>
      </c>
      <c r="C21" s="27" t="s">
        <v>22</v>
      </c>
      <c r="D21" s="27" t="s">
        <v>16</v>
      </c>
      <c r="E21" s="27"/>
      <c r="F21" s="26"/>
      <c r="G21" s="28">
        <v>4123850.45</v>
      </c>
      <c r="H21" s="63">
        <f>H22</f>
        <v>-200000</v>
      </c>
      <c r="I21" s="63">
        <f t="shared" si="0"/>
        <v>3923850.45</v>
      </c>
    </row>
    <row r="22" spans="1:9" ht="25.2" thickBot="1">
      <c r="A22" s="9" t="s">
        <v>24</v>
      </c>
      <c r="B22" s="10" t="s">
        <v>9</v>
      </c>
      <c r="C22" s="11" t="s">
        <v>22</v>
      </c>
      <c r="D22" s="11" t="s">
        <v>25</v>
      </c>
      <c r="E22" s="33"/>
      <c r="F22" s="10"/>
      <c r="G22" s="12">
        <v>3574148.45</v>
      </c>
      <c r="H22" s="63">
        <f>H31</f>
        <v>-200000</v>
      </c>
      <c r="I22" s="63">
        <f t="shared" si="0"/>
        <v>3374148.45</v>
      </c>
    </row>
    <row r="23" spans="1:9" ht="61.2" thickBot="1">
      <c r="A23" s="25" t="s">
        <v>26</v>
      </c>
      <c r="B23" s="26" t="s">
        <v>9</v>
      </c>
      <c r="C23" s="27" t="s">
        <v>22</v>
      </c>
      <c r="D23" s="27" t="s">
        <v>25</v>
      </c>
      <c r="E23" s="27">
        <v>100</v>
      </c>
      <c r="F23" s="26"/>
      <c r="G23" s="28">
        <v>2183901</v>
      </c>
      <c r="H23" s="63"/>
      <c r="I23" s="63">
        <f t="shared" si="0"/>
        <v>2183901</v>
      </c>
    </row>
    <row r="24" spans="1:9" ht="25.2" thickBot="1">
      <c r="A24" s="25" t="s">
        <v>27</v>
      </c>
      <c r="B24" s="26" t="s">
        <v>9</v>
      </c>
      <c r="C24" s="27" t="s">
        <v>22</v>
      </c>
      <c r="D24" s="27" t="s">
        <v>25</v>
      </c>
      <c r="E24" s="27">
        <v>120</v>
      </c>
      <c r="F24" s="26"/>
      <c r="G24" s="28">
        <v>2183901</v>
      </c>
      <c r="H24" s="63"/>
      <c r="I24" s="63">
        <f t="shared" si="0"/>
        <v>2183901</v>
      </c>
    </row>
    <row r="25" spans="1:9" ht="25.2" thickBot="1">
      <c r="A25" s="25" t="s">
        <v>28</v>
      </c>
      <c r="B25" s="26" t="s">
        <v>9</v>
      </c>
      <c r="C25" s="27" t="s">
        <v>22</v>
      </c>
      <c r="D25" s="27" t="s">
        <v>25</v>
      </c>
      <c r="E25" s="27">
        <v>121</v>
      </c>
      <c r="F25" s="26" t="s">
        <v>166</v>
      </c>
      <c r="G25" s="28">
        <v>1657388</v>
      </c>
      <c r="H25" s="63"/>
      <c r="I25" s="63">
        <f t="shared" si="0"/>
        <v>1657388</v>
      </c>
    </row>
    <row r="26" spans="1:9" ht="25.2" thickBot="1">
      <c r="A26" s="25" t="s">
        <v>29</v>
      </c>
      <c r="B26" s="26" t="s">
        <v>9</v>
      </c>
      <c r="C26" s="27" t="s">
        <v>22</v>
      </c>
      <c r="D26" s="27" t="s">
        <v>25</v>
      </c>
      <c r="E26" s="27">
        <v>129</v>
      </c>
      <c r="F26" s="26" t="s">
        <v>166</v>
      </c>
      <c r="G26" s="28">
        <v>440484</v>
      </c>
      <c r="H26" s="63"/>
      <c r="I26" s="63">
        <f t="shared" si="0"/>
        <v>440484</v>
      </c>
    </row>
    <row r="27" spans="1:9" ht="25.2" thickBot="1">
      <c r="A27" s="29" t="s">
        <v>28</v>
      </c>
      <c r="B27" s="30" t="s">
        <v>9</v>
      </c>
      <c r="C27" s="31" t="s">
        <v>22</v>
      </c>
      <c r="D27" s="31" t="s">
        <v>30</v>
      </c>
      <c r="E27" s="31">
        <v>121</v>
      </c>
      <c r="F27" s="30" t="s">
        <v>166</v>
      </c>
      <c r="G27" s="32">
        <v>584695</v>
      </c>
      <c r="H27" s="63"/>
      <c r="I27" s="63">
        <f t="shared" si="0"/>
        <v>584695</v>
      </c>
    </row>
    <row r="28" spans="1:9" ht="25.2" thickBot="1">
      <c r="A28" s="29" t="s">
        <v>29</v>
      </c>
      <c r="B28" s="30" t="s">
        <v>9</v>
      </c>
      <c r="C28" s="31" t="s">
        <v>22</v>
      </c>
      <c r="D28" s="31" t="s">
        <v>30</v>
      </c>
      <c r="E28" s="31">
        <v>129</v>
      </c>
      <c r="F28" s="30" t="s">
        <v>166</v>
      </c>
      <c r="G28" s="32">
        <v>176778</v>
      </c>
      <c r="H28" s="63"/>
      <c r="I28" s="63">
        <f t="shared" si="0"/>
        <v>176778</v>
      </c>
    </row>
    <row r="29" spans="1:9" ht="25.2" thickBot="1">
      <c r="A29" s="29" t="s">
        <v>28</v>
      </c>
      <c r="B29" s="30" t="s">
        <v>9</v>
      </c>
      <c r="C29" s="31" t="s">
        <v>22</v>
      </c>
      <c r="D29" s="31" t="s">
        <v>31</v>
      </c>
      <c r="E29" s="31">
        <v>121</v>
      </c>
      <c r="F29" s="30" t="s">
        <v>166</v>
      </c>
      <c r="G29" s="32">
        <v>1092494</v>
      </c>
      <c r="H29" s="63"/>
      <c r="I29" s="63">
        <f t="shared" si="0"/>
        <v>1092494</v>
      </c>
    </row>
    <row r="30" spans="1:9" ht="25.2" thickBot="1">
      <c r="A30" s="29" t="s">
        <v>29</v>
      </c>
      <c r="B30" s="30" t="s">
        <v>9</v>
      </c>
      <c r="C30" s="31" t="s">
        <v>22</v>
      </c>
      <c r="D30" s="31" t="s">
        <v>31</v>
      </c>
      <c r="E30" s="31">
        <v>129</v>
      </c>
      <c r="F30" s="30" t="s">
        <v>166</v>
      </c>
      <c r="G30" s="32">
        <v>329934</v>
      </c>
      <c r="H30" s="63"/>
      <c r="I30" s="63">
        <f t="shared" si="0"/>
        <v>329934</v>
      </c>
    </row>
    <row r="31" spans="1:9" ht="25.2" thickBot="1">
      <c r="A31" s="25" t="s">
        <v>19</v>
      </c>
      <c r="B31" s="26" t="s">
        <v>9</v>
      </c>
      <c r="C31" s="27" t="s">
        <v>22</v>
      </c>
      <c r="D31" s="27" t="s">
        <v>25</v>
      </c>
      <c r="E31" s="27">
        <v>200</v>
      </c>
      <c r="F31" s="26" t="s">
        <v>166</v>
      </c>
      <c r="G31" s="28">
        <v>1385247.45</v>
      </c>
      <c r="H31" s="63">
        <f>H32</f>
        <v>-200000</v>
      </c>
      <c r="I31" s="63">
        <f t="shared" si="0"/>
        <v>1185247.45</v>
      </c>
    </row>
    <row r="32" spans="1:9" ht="25.2" thickBot="1">
      <c r="A32" s="25" t="s">
        <v>32</v>
      </c>
      <c r="B32" s="26" t="s">
        <v>9</v>
      </c>
      <c r="C32" s="27" t="s">
        <v>22</v>
      </c>
      <c r="D32" s="27" t="s">
        <v>25</v>
      </c>
      <c r="E32" s="27">
        <v>240</v>
      </c>
      <c r="F32" s="26"/>
      <c r="G32" s="28">
        <v>1385247.45</v>
      </c>
      <c r="H32" s="63">
        <f>H33</f>
        <v>-200000</v>
      </c>
      <c r="I32" s="63">
        <f t="shared" si="0"/>
        <v>1185247.45</v>
      </c>
    </row>
    <row r="33" spans="1:9" ht="25.2" thickBot="1">
      <c r="A33" s="25" t="s">
        <v>32</v>
      </c>
      <c r="B33" s="26" t="s">
        <v>9</v>
      </c>
      <c r="C33" s="27" t="s">
        <v>22</v>
      </c>
      <c r="D33" s="27" t="s">
        <v>25</v>
      </c>
      <c r="E33" s="27">
        <v>244</v>
      </c>
      <c r="F33" s="26"/>
      <c r="G33" s="28">
        <v>1214247.45</v>
      </c>
      <c r="H33" s="63">
        <f>H35</f>
        <v>-200000</v>
      </c>
      <c r="I33" s="63">
        <f t="shared" si="0"/>
        <v>1014247.45</v>
      </c>
    </row>
    <row r="34" spans="1:9" ht="25.2" thickBot="1">
      <c r="A34" s="29" t="s">
        <v>33</v>
      </c>
      <c r="B34" s="30" t="s">
        <v>9</v>
      </c>
      <c r="C34" s="31" t="s">
        <v>22</v>
      </c>
      <c r="D34" s="31" t="s">
        <v>25</v>
      </c>
      <c r="E34" s="31">
        <v>244</v>
      </c>
      <c r="F34" s="30" t="s">
        <v>166</v>
      </c>
      <c r="G34" s="32">
        <v>680682.02</v>
      </c>
      <c r="H34" s="63"/>
      <c r="I34" s="63">
        <f t="shared" si="0"/>
        <v>680682.02</v>
      </c>
    </row>
    <row r="35" spans="1:9" ht="25.2" thickBot="1">
      <c r="A35" s="29" t="s">
        <v>34</v>
      </c>
      <c r="B35" s="30" t="s">
        <v>9</v>
      </c>
      <c r="C35" s="31" t="s">
        <v>22</v>
      </c>
      <c r="D35" s="31" t="s">
        <v>25</v>
      </c>
      <c r="E35" s="31">
        <v>244</v>
      </c>
      <c r="F35" s="30" t="s">
        <v>183</v>
      </c>
      <c r="G35" s="32">
        <v>507490.26</v>
      </c>
      <c r="H35" s="63">
        <v>-200000</v>
      </c>
      <c r="I35" s="63">
        <f t="shared" si="0"/>
        <v>307490.26</v>
      </c>
    </row>
    <row r="36" spans="1:9" ht="25.2" thickBot="1">
      <c r="A36" s="25" t="s">
        <v>35</v>
      </c>
      <c r="B36" s="26" t="s">
        <v>9</v>
      </c>
      <c r="C36" s="27" t="s">
        <v>22</v>
      </c>
      <c r="D36" s="27" t="s">
        <v>25</v>
      </c>
      <c r="E36" s="27">
        <v>247</v>
      </c>
      <c r="F36" s="26" t="s">
        <v>176</v>
      </c>
      <c r="G36" s="28">
        <v>197075.17</v>
      </c>
      <c r="H36" s="63"/>
      <c r="I36" s="63">
        <f t="shared" si="0"/>
        <v>197075.17</v>
      </c>
    </row>
    <row r="37" spans="1:9" ht="25.2" thickBot="1">
      <c r="A37" s="29" t="s">
        <v>36</v>
      </c>
      <c r="B37" s="30" t="s">
        <v>9</v>
      </c>
      <c r="C37" s="31" t="s">
        <v>22</v>
      </c>
      <c r="D37" s="31" t="s">
        <v>25</v>
      </c>
      <c r="E37" s="31">
        <v>247</v>
      </c>
      <c r="F37" s="30" t="s">
        <v>176</v>
      </c>
      <c r="G37" s="32">
        <v>197075.17</v>
      </c>
      <c r="H37" s="63"/>
      <c r="I37" s="63">
        <f t="shared" si="0"/>
        <v>197075.17</v>
      </c>
    </row>
    <row r="38" spans="1:9" ht="25.2" thickBot="1">
      <c r="A38" s="25" t="s">
        <v>37</v>
      </c>
      <c r="B38" s="26" t="s">
        <v>9</v>
      </c>
      <c r="C38" s="27" t="s">
        <v>22</v>
      </c>
      <c r="D38" s="27" t="s">
        <v>25</v>
      </c>
      <c r="E38" s="27">
        <v>800</v>
      </c>
      <c r="F38" s="26"/>
      <c r="G38" s="28">
        <v>5000</v>
      </c>
      <c r="H38" s="63"/>
      <c r="I38" s="63">
        <f t="shared" si="0"/>
        <v>5000</v>
      </c>
    </row>
    <row r="39" spans="1:9" ht="25.2" thickBot="1">
      <c r="A39" s="29" t="s">
        <v>37</v>
      </c>
      <c r="B39" s="30" t="s">
        <v>9</v>
      </c>
      <c r="C39" s="31" t="s">
        <v>22</v>
      </c>
      <c r="D39" s="31" t="s">
        <v>25</v>
      </c>
      <c r="E39" s="31">
        <v>853</v>
      </c>
      <c r="F39" s="30" t="s">
        <v>166</v>
      </c>
      <c r="G39" s="32">
        <v>5000</v>
      </c>
      <c r="H39" s="63"/>
      <c r="I39" s="63">
        <f t="shared" si="0"/>
        <v>5000</v>
      </c>
    </row>
    <row r="40" spans="1:9" ht="25.2" thickBot="1">
      <c r="A40" s="9" t="s">
        <v>38</v>
      </c>
      <c r="B40" s="10" t="s">
        <v>9</v>
      </c>
      <c r="C40" s="11" t="s">
        <v>22</v>
      </c>
      <c r="D40" s="11" t="s">
        <v>39</v>
      </c>
      <c r="E40" s="11"/>
      <c r="F40" s="10"/>
      <c r="G40" s="12">
        <v>709013</v>
      </c>
      <c r="H40" s="63"/>
      <c r="I40" s="63">
        <f t="shared" si="0"/>
        <v>709013</v>
      </c>
    </row>
    <row r="41" spans="1:9" ht="61.2" thickBot="1">
      <c r="A41" s="25" t="s">
        <v>26</v>
      </c>
      <c r="B41" s="10" t="s">
        <v>9</v>
      </c>
      <c r="C41" s="27" t="s">
        <v>22</v>
      </c>
      <c r="D41" s="27" t="s">
        <v>39</v>
      </c>
      <c r="E41" s="27">
        <v>100</v>
      </c>
      <c r="F41" s="26" t="s">
        <v>166</v>
      </c>
      <c r="G41" s="28">
        <v>709013</v>
      </c>
      <c r="H41" s="63"/>
      <c r="I41" s="63">
        <f t="shared" ref="I41:I72" si="1">G41+H41</f>
        <v>709013</v>
      </c>
    </row>
    <row r="42" spans="1:9" ht="25.2" thickBot="1">
      <c r="A42" s="25" t="s">
        <v>27</v>
      </c>
      <c r="B42" s="26" t="s">
        <v>9</v>
      </c>
      <c r="C42" s="27" t="s">
        <v>22</v>
      </c>
      <c r="D42" s="27" t="s">
        <v>39</v>
      </c>
      <c r="E42" s="27">
        <v>120</v>
      </c>
      <c r="F42" s="26" t="s">
        <v>166</v>
      </c>
      <c r="G42" s="28">
        <v>709013</v>
      </c>
      <c r="H42" s="63"/>
      <c r="I42" s="63">
        <f t="shared" si="1"/>
        <v>709013</v>
      </c>
    </row>
    <row r="43" spans="1:9" ht="25.2" thickBot="1">
      <c r="A43" s="29" t="s">
        <v>40</v>
      </c>
      <c r="B43" s="30" t="s">
        <v>9</v>
      </c>
      <c r="C43" s="31" t="s">
        <v>22</v>
      </c>
      <c r="D43" s="31" t="s">
        <v>39</v>
      </c>
      <c r="E43" s="31">
        <v>121</v>
      </c>
      <c r="F43" s="30" t="s">
        <v>166</v>
      </c>
      <c r="G43" s="32">
        <v>544710</v>
      </c>
      <c r="H43" s="63"/>
      <c r="I43" s="63">
        <f t="shared" si="1"/>
        <v>544710</v>
      </c>
    </row>
    <row r="44" spans="1:9" ht="25.2" thickBot="1">
      <c r="A44" s="29" t="s">
        <v>29</v>
      </c>
      <c r="B44" s="30" t="s">
        <v>9</v>
      </c>
      <c r="C44" s="31" t="s">
        <v>22</v>
      </c>
      <c r="D44" s="31" t="s">
        <v>39</v>
      </c>
      <c r="E44" s="31">
        <v>129</v>
      </c>
      <c r="F44" s="30" t="s">
        <v>166</v>
      </c>
      <c r="G44" s="32">
        <v>164303</v>
      </c>
      <c r="H44" s="63"/>
      <c r="I44" s="63">
        <f t="shared" si="1"/>
        <v>164303</v>
      </c>
    </row>
    <row r="45" spans="1:9" ht="15" thickBot="1">
      <c r="A45" s="17" t="s">
        <v>41</v>
      </c>
      <c r="B45" s="34" t="s">
        <v>9</v>
      </c>
      <c r="C45" s="19" t="s">
        <v>42</v>
      </c>
      <c r="D45" s="19"/>
      <c r="E45" s="19"/>
      <c r="F45" s="18"/>
      <c r="G45" s="20">
        <v>7625</v>
      </c>
      <c r="H45" s="63"/>
      <c r="I45" s="63">
        <f t="shared" si="1"/>
        <v>7625</v>
      </c>
    </row>
    <row r="46" spans="1:9" ht="49.2" thickBot="1">
      <c r="A46" s="21" t="s">
        <v>13</v>
      </c>
      <c r="B46" s="22" t="s">
        <v>9</v>
      </c>
      <c r="C46" s="23" t="s">
        <v>42</v>
      </c>
      <c r="D46" s="23" t="s">
        <v>43</v>
      </c>
      <c r="E46" s="23"/>
      <c r="F46" s="22"/>
      <c r="G46" s="24">
        <v>7625</v>
      </c>
      <c r="H46" s="63"/>
      <c r="I46" s="63">
        <f t="shared" si="1"/>
        <v>7625</v>
      </c>
    </row>
    <row r="47" spans="1:9" ht="37.200000000000003" thickBot="1">
      <c r="A47" s="25" t="s">
        <v>15</v>
      </c>
      <c r="B47" s="26" t="s">
        <v>9</v>
      </c>
      <c r="C47" s="27" t="s">
        <v>42</v>
      </c>
      <c r="D47" s="27" t="s">
        <v>16</v>
      </c>
      <c r="E47" s="27"/>
      <c r="F47" s="26"/>
      <c r="G47" s="28">
        <v>7625</v>
      </c>
      <c r="H47" s="63"/>
      <c r="I47" s="63">
        <f t="shared" si="1"/>
        <v>7625</v>
      </c>
    </row>
    <row r="48" spans="1:9" ht="25.2" thickBot="1">
      <c r="A48" s="25" t="s">
        <v>44</v>
      </c>
      <c r="B48" s="26" t="s">
        <v>9</v>
      </c>
      <c r="C48" s="27" t="s">
        <v>42</v>
      </c>
      <c r="D48" s="27" t="s">
        <v>45</v>
      </c>
      <c r="E48" s="27"/>
      <c r="F48" s="26"/>
      <c r="G48" s="28">
        <v>7625</v>
      </c>
      <c r="H48" s="63"/>
      <c r="I48" s="63">
        <f t="shared" si="1"/>
        <v>7625</v>
      </c>
    </row>
    <row r="49" spans="1:9" ht="25.2" thickBot="1">
      <c r="A49" s="25" t="s">
        <v>46</v>
      </c>
      <c r="B49" s="26" t="s">
        <v>9</v>
      </c>
      <c r="C49" s="27" t="s">
        <v>42</v>
      </c>
      <c r="D49" s="27" t="s">
        <v>45</v>
      </c>
      <c r="E49" s="27">
        <v>800</v>
      </c>
      <c r="F49" s="26" t="s">
        <v>166</v>
      </c>
      <c r="G49" s="28">
        <v>7625</v>
      </c>
      <c r="H49" s="63"/>
      <c r="I49" s="63">
        <f t="shared" si="1"/>
        <v>7625</v>
      </c>
    </row>
    <row r="50" spans="1:9" ht="25.2" thickBot="1">
      <c r="A50" s="25" t="s">
        <v>41</v>
      </c>
      <c r="B50" s="26" t="s">
        <v>9</v>
      </c>
      <c r="C50" s="27" t="s">
        <v>42</v>
      </c>
      <c r="D50" s="27" t="s">
        <v>45</v>
      </c>
      <c r="E50" s="27">
        <v>870</v>
      </c>
      <c r="F50" s="26" t="s">
        <v>166</v>
      </c>
      <c r="G50" s="28">
        <v>7625</v>
      </c>
      <c r="H50" s="63"/>
      <c r="I50" s="63">
        <f t="shared" si="1"/>
        <v>7625</v>
      </c>
    </row>
    <row r="51" spans="1:9" ht="25.2" thickBot="1">
      <c r="A51" s="29" t="s">
        <v>47</v>
      </c>
      <c r="B51" s="30" t="s">
        <v>9</v>
      </c>
      <c r="C51" s="31" t="s">
        <v>42</v>
      </c>
      <c r="D51" s="31" t="s">
        <v>45</v>
      </c>
      <c r="E51" s="31">
        <v>870</v>
      </c>
      <c r="F51" s="30" t="s">
        <v>166</v>
      </c>
      <c r="G51" s="32">
        <v>7625</v>
      </c>
      <c r="H51" s="63"/>
      <c r="I51" s="63">
        <f t="shared" si="1"/>
        <v>7625</v>
      </c>
    </row>
    <row r="52" spans="1:9" ht="15" thickBot="1">
      <c r="A52" s="17" t="s">
        <v>48</v>
      </c>
      <c r="B52" s="34" t="s">
        <v>9</v>
      </c>
      <c r="C52" s="19" t="s">
        <v>49</v>
      </c>
      <c r="D52" s="19"/>
      <c r="E52" s="19"/>
      <c r="F52" s="18"/>
      <c r="G52" s="20">
        <v>347654.19</v>
      </c>
      <c r="H52" s="63"/>
      <c r="I52" s="63">
        <f t="shared" si="1"/>
        <v>347654.19</v>
      </c>
    </row>
    <row r="53" spans="1:9" ht="25.2" thickBot="1">
      <c r="A53" s="25" t="s">
        <v>50</v>
      </c>
      <c r="B53" s="26" t="s">
        <v>9</v>
      </c>
      <c r="C53" s="27" t="s">
        <v>49</v>
      </c>
      <c r="D53" s="27" t="s">
        <v>51</v>
      </c>
      <c r="E53" s="27"/>
      <c r="F53" s="26"/>
      <c r="G53" s="28">
        <v>347654.19</v>
      </c>
      <c r="H53" s="63"/>
      <c r="I53" s="63">
        <f t="shared" si="1"/>
        <v>347654.19</v>
      </c>
    </row>
    <row r="54" spans="1:9" ht="25.2" thickBot="1">
      <c r="A54" s="25" t="s">
        <v>32</v>
      </c>
      <c r="B54" s="10" t="s">
        <v>9</v>
      </c>
      <c r="C54" s="27" t="s">
        <v>49</v>
      </c>
      <c r="D54" s="27" t="s">
        <v>51</v>
      </c>
      <c r="E54" s="27">
        <v>240</v>
      </c>
      <c r="F54" s="26"/>
      <c r="G54" s="28">
        <v>345654.19</v>
      </c>
      <c r="H54" s="63"/>
      <c r="I54" s="63">
        <f t="shared" si="1"/>
        <v>345654.19</v>
      </c>
    </row>
    <row r="55" spans="1:9" ht="25.2" thickBot="1">
      <c r="A55" s="25" t="s">
        <v>52</v>
      </c>
      <c r="B55" s="26" t="s">
        <v>9</v>
      </c>
      <c r="C55" s="27" t="s">
        <v>49</v>
      </c>
      <c r="D55" s="27" t="s">
        <v>51</v>
      </c>
      <c r="E55" s="27">
        <v>244</v>
      </c>
      <c r="F55" s="26"/>
      <c r="G55" s="28">
        <v>320324</v>
      </c>
      <c r="H55" s="63"/>
      <c r="I55" s="63">
        <f t="shared" si="1"/>
        <v>320324</v>
      </c>
    </row>
    <row r="56" spans="1:9" ht="25.2" thickBot="1">
      <c r="A56" s="25" t="s">
        <v>35</v>
      </c>
      <c r="B56" s="26" t="s">
        <v>9</v>
      </c>
      <c r="C56" s="27" t="s">
        <v>49</v>
      </c>
      <c r="D56" s="27" t="s">
        <v>51</v>
      </c>
      <c r="E56" s="27">
        <v>244</v>
      </c>
      <c r="F56" s="26"/>
      <c r="G56" s="28">
        <v>317324</v>
      </c>
      <c r="H56" s="63"/>
      <c r="I56" s="63">
        <f t="shared" si="1"/>
        <v>317324</v>
      </c>
    </row>
    <row r="57" spans="1:9" ht="25.2" thickBot="1">
      <c r="A57" s="29" t="s">
        <v>53</v>
      </c>
      <c r="B57" s="30" t="s">
        <v>9</v>
      </c>
      <c r="C57" s="31" t="s">
        <v>49</v>
      </c>
      <c r="D57" s="31" t="s">
        <v>51</v>
      </c>
      <c r="E57" s="31">
        <v>244</v>
      </c>
      <c r="F57" s="30" t="s">
        <v>176</v>
      </c>
      <c r="G57" s="32">
        <v>3000</v>
      </c>
      <c r="H57" s="63"/>
      <c r="I57" s="63">
        <f t="shared" si="1"/>
        <v>3000</v>
      </c>
    </row>
    <row r="58" spans="1:9" ht="25.2" thickBot="1">
      <c r="A58" s="25" t="s">
        <v>35</v>
      </c>
      <c r="B58" s="26" t="s">
        <v>9</v>
      </c>
      <c r="C58" s="27" t="s">
        <v>49</v>
      </c>
      <c r="D58" s="27" t="s">
        <v>51</v>
      </c>
      <c r="E58" s="27">
        <v>247</v>
      </c>
      <c r="F58" s="26" t="s">
        <v>166</v>
      </c>
      <c r="G58" s="28">
        <v>25330.19</v>
      </c>
      <c r="H58" s="63"/>
      <c r="I58" s="63">
        <f t="shared" si="1"/>
        <v>25330.19</v>
      </c>
    </row>
    <row r="59" spans="1:9" ht="25.2" thickBot="1">
      <c r="A59" s="29" t="s">
        <v>53</v>
      </c>
      <c r="B59" s="30" t="s">
        <v>9</v>
      </c>
      <c r="C59" s="31" t="s">
        <v>49</v>
      </c>
      <c r="D59" s="31" t="s">
        <v>51</v>
      </c>
      <c r="E59" s="31">
        <v>247</v>
      </c>
      <c r="F59" s="30" t="s">
        <v>166</v>
      </c>
      <c r="G59" s="32">
        <v>25330.19</v>
      </c>
      <c r="H59" s="63"/>
      <c r="I59" s="63">
        <f t="shared" si="1"/>
        <v>25330.19</v>
      </c>
    </row>
    <row r="60" spans="1:9" ht="25.2" thickBot="1">
      <c r="A60" s="25" t="s">
        <v>37</v>
      </c>
      <c r="B60" s="30" t="s">
        <v>9</v>
      </c>
      <c r="C60" s="27" t="s">
        <v>49</v>
      </c>
      <c r="D60" s="27" t="s">
        <v>51</v>
      </c>
      <c r="E60" s="31">
        <v>850</v>
      </c>
      <c r="F60" s="30" t="s">
        <v>166</v>
      </c>
      <c r="G60" s="32">
        <v>2000</v>
      </c>
      <c r="H60" s="63"/>
      <c r="I60" s="63">
        <f t="shared" si="1"/>
        <v>2000</v>
      </c>
    </row>
    <row r="61" spans="1:9" ht="25.2" thickBot="1">
      <c r="A61" s="29" t="s">
        <v>37</v>
      </c>
      <c r="B61" s="30" t="s">
        <v>9</v>
      </c>
      <c r="C61" s="31" t="s">
        <v>49</v>
      </c>
      <c r="D61" s="31" t="s">
        <v>51</v>
      </c>
      <c r="E61" s="31">
        <v>853</v>
      </c>
      <c r="F61" s="30" t="s">
        <v>166</v>
      </c>
      <c r="G61" s="32">
        <v>2000</v>
      </c>
      <c r="H61" s="63"/>
      <c r="I61" s="63">
        <f t="shared" si="1"/>
        <v>2000</v>
      </c>
    </row>
    <row r="62" spans="1:9" ht="15" thickBot="1">
      <c r="A62" s="13" t="s">
        <v>54</v>
      </c>
      <c r="B62" s="14" t="s">
        <v>9</v>
      </c>
      <c r="C62" s="15" t="s">
        <v>55</v>
      </c>
      <c r="D62" s="15"/>
      <c r="E62" s="15"/>
      <c r="F62" s="14"/>
      <c r="G62" s="16">
        <v>36100</v>
      </c>
      <c r="H62" s="63"/>
      <c r="I62" s="63">
        <f t="shared" si="1"/>
        <v>36100</v>
      </c>
    </row>
    <row r="63" spans="1:9" ht="25.2" thickBot="1">
      <c r="A63" s="21" t="s">
        <v>56</v>
      </c>
      <c r="B63" s="22" t="s">
        <v>9</v>
      </c>
      <c r="C63" s="23" t="s">
        <v>57</v>
      </c>
      <c r="D63" s="23" t="s">
        <v>58</v>
      </c>
      <c r="E63" s="35"/>
      <c r="F63" s="22"/>
      <c r="G63" s="24">
        <v>36100</v>
      </c>
      <c r="H63" s="63"/>
      <c r="I63" s="63">
        <f t="shared" si="1"/>
        <v>36100</v>
      </c>
    </row>
    <row r="64" spans="1:9" ht="25.2" thickBot="1">
      <c r="A64" s="25" t="s">
        <v>59</v>
      </c>
      <c r="B64" s="26" t="s">
        <v>9</v>
      </c>
      <c r="C64" s="27" t="s">
        <v>57</v>
      </c>
      <c r="D64" s="27" t="s">
        <v>60</v>
      </c>
      <c r="E64" s="36"/>
      <c r="F64" s="26"/>
      <c r="G64" s="28">
        <v>36100</v>
      </c>
      <c r="H64" s="63"/>
      <c r="I64" s="63">
        <f t="shared" si="1"/>
        <v>36100</v>
      </c>
    </row>
    <row r="65" spans="1:9" ht="61.2" thickBot="1">
      <c r="A65" s="25" t="s">
        <v>61</v>
      </c>
      <c r="B65" s="26" t="s">
        <v>9</v>
      </c>
      <c r="C65" s="27" t="s">
        <v>57</v>
      </c>
      <c r="D65" s="27" t="s">
        <v>60</v>
      </c>
      <c r="E65" s="27">
        <v>100</v>
      </c>
      <c r="F65" s="26"/>
      <c r="G65" s="28">
        <v>36100</v>
      </c>
      <c r="H65" s="63"/>
      <c r="I65" s="63">
        <f t="shared" si="1"/>
        <v>36100</v>
      </c>
    </row>
    <row r="66" spans="1:9" ht="25.2" thickBot="1">
      <c r="A66" s="25" t="s">
        <v>27</v>
      </c>
      <c r="B66" s="26" t="s">
        <v>9</v>
      </c>
      <c r="C66" s="27" t="s">
        <v>57</v>
      </c>
      <c r="D66" s="27" t="s">
        <v>60</v>
      </c>
      <c r="E66" s="27">
        <v>120</v>
      </c>
      <c r="F66" s="26"/>
      <c r="G66" s="28">
        <v>36100</v>
      </c>
      <c r="H66" s="63"/>
      <c r="I66" s="63">
        <f t="shared" si="1"/>
        <v>36100</v>
      </c>
    </row>
    <row r="67" spans="1:9" ht="25.2" thickBot="1">
      <c r="A67" s="29" t="s">
        <v>28</v>
      </c>
      <c r="B67" s="30" t="s">
        <v>9</v>
      </c>
      <c r="C67" s="31" t="s">
        <v>57</v>
      </c>
      <c r="D67" s="31" t="s">
        <v>60</v>
      </c>
      <c r="E67" s="31">
        <v>121</v>
      </c>
      <c r="F67" s="30" t="s">
        <v>177</v>
      </c>
      <c r="G67" s="32">
        <v>27669</v>
      </c>
      <c r="H67" s="63"/>
      <c r="I67" s="63">
        <f t="shared" si="1"/>
        <v>27669</v>
      </c>
    </row>
    <row r="68" spans="1:9" ht="25.2" thickBot="1">
      <c r="A68" s="29" t="s">
        <v>29</v>
      </c>
      <c r="B68" s="30" t="s">
        <v>9</v>
      </c>
      <c r="C68" s="31" t="s">
        <v>57</v>
      </c>
      <c r="D68" s="31" t="s">
        <v>60</v>
      </c>
      <c r="E68" s="31">
        <v>129</v>
      </c>
      <c r="F68" s="30" t="s">
        <v>177</v>
      </c>
      <c r="G68" s="32">
        <v>8431</v>
      </c>
      <c r="H68" s="63"/>
      <c r="I68" s="63">
        <f t="shared" si="1"/>
        <v>8431</v>
      </c>
    </row>
    <row r="69" spans="1:9" ht="37.200000000000003" thickBot="1">
      <c r="A69" s="13" t="s">
        <v>62</v>
      </c>
      <c r="B69" s="14" t="s">
        <v>9</v>
      </c>
      <c r="C69" s="15" t="s">
        <v>63</v>
      </c>
      <c r="D69" s="15"/>
      <c r="E69" s="15"/>
      <c r="F69" s="14"/>
      <c r="G69" s="16">
        <v>540000</v>
      </c>
      <c r="H69" s="63"/>
      <c r="I69" s="63">
        <f t="shared" si="1"/>
        <v>540000</v>
      </c>
    </row>
    <row r="70" spans="1:9" ht="37.200000000000003" thickBot="1">
      <c r="A70" s="21" t="s">
        <v>64</v>
      </c>
      <c r="B70" s="22" t="s">
        <v>9</v>
      </c>
      <c r="C70" s="23" t="s">
        <v>65</v>
      </c>
      <c r="D70" s="23" t="s">
        <v>66</v>
      </c>
      <c r="E70" s="23"/>
      <c r="F70" s="22"/>
      <c r="G70" s="24">
        <v>540000</v>
      </c>
      <c r="H70" s="63"/>
      <c r="I70" s="63">
        <f t="shared" si="1"/>
        <v>540000</v>
      </c>
    </row>
    <row r="71" spans="1:9" ht="25.2" thickBot="1">
      <c r="A71" s="25" t="s">
        <v>67</v>
      </c>
      <c r="B71" s="26" t="s">
        <v>9</v>
      </c>
      <c r="C71" s="27" t="s">
        <v>65</v>
      </c>
      <c r="D71" s="27" t="s">
        <v>68</v>
      </c>
      <c r="E71" s="27"/>
      <c r="F71" s="26"/>
      <c r="G71" s="28">
        <v>540000</v>
      </c>
      <c r="H71" s="63"/>
      <c r="I71" s="63">
        <f t="shared" si="1"/>
        <v>540000</v>
      </c>
    </row>
    <row r="72" spans="1:9" ht="25.2" thickBot="1">
      <c r="A72" s="25" t="s">
        <v>69</v>
      </c>
      <c r="B72" s="10" t="s">
        <v>9</v>
      </c>
      <c r="C72" s="27" t="s">
        <v>65</v>
      </c>
      <c r="D72" s="27" t="s">
        <v>70</v>
      </c>
      <c r="E72" s="27"/>
      <c r="F72" s="26"/>
      <c r="G72" s="28">
        <v>200000</v>
      </c>
      <c r="H72" s="63"/>
      <c r="I72" s="63">
        <f t="shared" si="1"/>
        <v>200000</v>
      </c>
    </row>
    <row r="73" spans="1:9" ht="25.2" thickBot="1">
      <c r="A73" s="25" t="s">
        <v>19</v>
      </c>
      <c r="B73" s="26" t="s">
        <v>9</v>
      </c>
      <c r="C73" s="27" t="s">
        <v>65</v>
      </c>
      <c r="D73" s="27" t="s">
        <v>71</v>
      </c>
      <c r="E73" s="27">
        <v>200</v>
      </c>
      <c r="F73" s="26" t="s">
        <v>166</v>
      </c>
      <c r="G73" s="28">
        <v>200000</v>
      </c>
      <c r="H73" s="63"/>
      <c r="I73" s="63">
        <f t="shared" ref="I73:I79" si="2">G73+H73</f>
        <v>200000</v>
      </c>
    </row>
    <row r="74" spans="1:9" ht="25.2" thickBot="1">
      <c r="A74" s="25" t="s">
        <v>32</v>
      </c>
      <c r="B74" s="26" t="s">
        <v>9</v>
      </c>
      <c r="C74" s="27" t="s">
        <v>65</v>
      </c>
      <c r="D74" s="27" t="s">
        <v>71</v>
      </c>
      <c r="E74" s="27">
        <v>240</v>
      </c>
      <c r="F74" s="26" t="s">
        <v>166</v>
      </c>
      <c r="G74" s="28">
        <v>200000</v>
      </c>
      <c r="H74" s="63"/>
      <c r="I74" s="63">
        <f t="shared" si="2"/>
        <v>200000</v>
      </c>
    </row>
    <row r="75" spans="1:9" ht="25.2" thickBot="1">
      <c r="A75" s="29" t="s">
        <v>33</v>
      </c>
      <c r="B75" s="30" t="s">
        <v>9</v>
      </c>
      <c r="C75" s="31" t="s">
        <v>65</v>
      </c>
      <c r="D75" s="31" t="s">
        <v>71</v>
      </c>
      <c r="E75" s="31">
        <v>244</v>
      </c>
      <c r="F75" s="30" t="s">
        <v>166</v>
      </c>
      <c r="G75" s="32">
        <v>200000</v>
      </c>
      <c r="H75" s="63"/>
      <c r="I75" s="63">
        <f t="shared" si="2"/>
        <v>200000</v>
      </c>
    </row>
    <row r="76" spans="1:9" ht="25.2" thickBot="1">
      <c r="A76" s="25" t="s">
        <v>72</v>
      </c>
      <c r="B76" s="26" t="s">
        <v>9</v>
      </c>
      <c r="C76" s="27" t="s">
        <v>73</v>
      </c>
      <c r="D76" s="27" t="s">
        <v>74</v>
      </c>
      <c r="E76" s="27"/>
      <c r="F76" s="26"/>
      <c r="G76" s="28">
        <v>340000</v>
      </c>
      <c r="H76" s="63"/>
      <c r="I76" s="63">
        <f t="shared" si="2"/>
        <v>340000</v>
      </c>
    </row>
    <row r="77" spans="1:9" ht="25.2" thickBot="1">
      <c r="A77" s="25" t="s">
        <v>19</v>
      </c>
      <c r="B77" s="26" t="s">
        <v>9</v>
      </c>
      <c r="C77" s="27" t="s">
        <v>65</v>
      </c>
      <c r="D77" s="27" t="s">
        <v>74</v>
      </c>
      <c r="E77" s="27">
        <v>200</v>
      </c>
      <c r="F77" s="26"/>
      <c r="G77" s="28">
        <v>340000</v>
      </c>
      <c r="H77" s="63"/>
      <c r="I77" s="63">
        <f t="shared" si="2"/>
        <v>340000</v>
      </c>
    </row>
    <row r="78" spans="1:9" ht="25.2" thickBot="1">
      <c r="A78" s="25" t="s">
        <v>32</v>
      </c>
      <c r="B78" s="26" t="s">
        <v>9</v>
      </c>
      <c r="C78" s="27" t="s">
        <v>65</v>
      </c>
      <c r="D78" s="27" t="s">
        <v>74</v>
      </c>
      <c r="E78" s="27">
        <v>240</v>
      </c>
      <c r="F78" s="26" t="s">
        <v>166</v>
      </c>
      <c r="G78" s="28">
        <v>340000</v>
      </c>
      <c r="H78" s="63"/>
      <c r="I78" s="63">
        <f t="shared" si="2"/>
        <v>340000</v>
      </c>
    </row>
    <row r="79" spans="1:9" ht="25.2" thickBot="1">
      <c r="A79" s="29" t="s">
        <v>33</v>
      </c>
      <c r="B79" s="30" t="s">
        <v>9</v>
      </c>
      <c r="C79" s="31" t="s">
        <v>65</v>
      </c>
      <c r="D79" s="31" t="s">
        <v>75</v>
      </c>
      <c r="E79" s="31">
        <v>244</v>
      </c>
      <c r="F79" s="30" t="s">
        <v>166</v>
      </c>
      <c r="G79" s="32">
        <v>332200</v>
      </c>
      <c r="H79" s="63"/>
      <c r="I79" s="63">
        <f t="shared" si="2"/>
        <v>332200</v>
      </c>
    </row>
    <row r="80" spans="1:9" ht="25.2" thickBot="1">
      <c r="A80" s="29" t="s">
        <v>34</v>
      </c>
      <c r="B80" s="30" t="s">
        <v>9</v>
      </c>
      <c r="C80" s="31" t="s">
        <v>65</v>
      </c>
      <c r="D80" s="31" t="s">
        <v>75</v>
      </c>
      <c r="E80" s="31">
        <v>244</v>
      </c>
      <c r="F80" s="30" t="s">
        <v>166</v>
      </c>
      <c r="G80" s="32">
        <v>7800</v>
      </c>
      <c r="H80" s="63"/>
      <c r="I80" s="63">
        <f>G79:G80</f>
        <v>7800</v>
      </c>
    </row>
    <row r="81" spans="1:10" ht="15" thickBot="1">
      <c r="A81" s="9" t="s">
        <v>76</v>
      </c>
      <c r="B81" s="30"/>
      <c r="C81" s="10" t="s">
        <v>77</v>
      </c>
      <c r="D81" s="11"/>
      <c r="E81" s="11"/>
      <c r="F81" s="10"/>
      <c r="G81" s="12">
        <v>1375644.3</v>
      </c>
      <c r="H81" s="63"/>
      <c r="I81" s="63">
        <f>G81+H82</f>
        <v>1375644.3</v>
      </c>
    </row>
    <row r="82" spans="1:10" ht="25.2" thickBot="1">
      <c r="A82" s="9" t="s">
        <v>78</v>
      </c>
      <c r="B82" s="22" t="s">
        <v>9</v>
      </c>
      <c r="C82" s="10" t="s">
        <v>79</v>
      </c>
      <c r="D82" s="11" t="s">
        <v>80</v>
      </c>
      <c r="E82" s="11"/>
      <c r="F82" s="10"/>
      <c r="G82" s="12">
        <v>1290644.3</v>
      </c>
      <c r="H82" s="63"/>
      <c r="I82" s="63">
        <f>H82+G82</f>
        <v>1290644.3</v>
      </c>
    </row>
    <row r="83" spans="1:10" ht="25.2" thickBot="1">
      <c r="A83" s="25" t="s">
        <v>81</v>
      </c>
      <c r="B83" s="30" t="s">
        <v>9</v>
      </c>
      <c r="C83" s="27" t="s">
        <v>79</v>
      </c>
      <c r="D83" s="27" t="s">
        <v>82</v>
      </c>
      <c r="E83" s="27">
        <v>200</v>
      </c>
      <c r="F83" s="26"/>
      <c r="G83" s="28">
        <v>500000</v>
      </c>
      <c r="H83" s="63"/>
      <c r="I83" s="63">
        <f>G83+H84</f>
        <v>500000</v>
      </c>
    </row>
    <row r="84" spans="1:10" ht="25.2" thickBot="1">
      <c r="A84" s="25" t="s">
        <v>32</v>
      </c>
      <c r="B84" s="30" t="s">
        <v>9</v>
      </c>
      <c r="C84" s="27" t="s">
        <v>79</v>
      </c>
      <c r="D84" s="27" t="s">
        <v>82</v>
      </c>
      <c r="E84" s="27">
        <v>240</v>
      </c>
      <c r="F84" s="26"/>
      <c r="G84" s="28">
        <v>500000</v>
      </c>
      <c r="H84" s="63"/>
      <c r="I84" s="63">
        <f>G84+H85</f>
        <v>500000</v>
      </c>
    </row>
    <row r="85" spans="1:10" ht="25.2" thickBot="1">
      <c r="A85" s="29" t="s">
        <v>33</v>
      </c>
      <c r="B85" s="30" t="s">
        <v>9</v>
      </c>
      <c r="C85" s="31" t="s">
        <v>79</v>
      </c>
      <c r="D85" s="31" t="s">
        <v>82</v>
      </c>
      <c r="E85" s="31">
        <v>244</v>
      </c>
      <c r="F85" s="30" t="s">
        <v>168</v>
      </c>
      <c r="G85" s="32">
        <v>462784.3</v>
      </c>
      <c r="H85" s="63"/>
      <c r="I85" s="63">
        <f>G85+H89</f>
        <v>462784.3</v>
      </c>
    </row>
    <row r="86" spans="1:10" ht="25.2" thickBot="1">
      <c r="A86" s="25" t="s">
        <v>178</v>
      </c>
      <c r="B86" s="30" t="s">
        <v>9</v>
      </c>
      <c r="C86" s="27" t="s">
        <v>79</v>
      </c>
      <c r="D86" s="27" t="s">
        <v>179</v>
      </c>
      <c r="E86" s="27">
        <v>200</v>
      </c>
      <c r="F86" s="26"/>
      <c r="G86" s="32">
        <v>37500</v>
      </c>
      <c r="H86" s="63"/>
      <c r="I86" s="63">
        <f>G86</f>
        <v>37500</v>
      </c>
    </row>
    <row r="87" spans="1:10" ht="25.2" thickBot="1">
      <c r="A87" s="25" t="s">
        <v>32</v>
      </c>
      <c r="B87" s="30" t="s">
        <v>9</v>
      </c>
      <c r="C87" s="27" t="s">
        <v>79</v>
      </c>
      <c r="D87" s="27" t="s">
        <v>179</v>
      </c>
      <c r="E87" s="27">
        <v>240</v>
      </c>
      <c r="F87" s="26"/>
      <c r="G87" s="32">
        <v>37500</v>
      </c>
      <c r="H87" s="63"/>
      <c r="I87" s="63">
        <f t="shared" ref="I87:I88" si="3">G87</f>
        <v>37500</v>
      </c>
    </row>
    <row r="88" spans="1:10" ht="25.2" thickBot="1">
      <c r="A88" s="29" t="s">
        <v>33</v>
      </c>
      <c r="B88" s="30" t="s">
        <v>9</v>
      </c>
      <c r="C88" s="31" t="s">
        <v>79</v>
      </c>
      <c r="D88" s="31" t="s">
        <v>179</v>
      </c>
      <c r="E88" s="31">
        <v>244</v>
      </c>
      <c r="F88" s="30" t="s">
        <v>168</v>
      </c>
      <c r="G88" s="32">
        <v>37500</v>
      </c>
      <c r="H88" s="63"/>
      <c r="I88" s="63">
        <f t="shared" si="3"/>
        <v>37500</v>
      </c>
    </row>
    <row r="89" spans="1:10" ht="25.2" thickBot="1">
      <c r="A89" s="25" t="s">
        <v>83</v>
      </c>
      <c r="B89" s="30" t="s">
        <v>9</v>
      </c>
      <c r="C89" s="27" t="s">
        <v>79</v>
      </c>
      <c r="D89" s="27" t="s">
        <v>84</v>
      </c>
      <c r="E89" s="27">
        <v>200</v>
      </c>
      <c r="F89" s="26"/>
      <c r="G89" s="28">
        <v>753144.3</v>
      </c>
      <c r="H89" s="63"/>
      <c r="I89" s="63">
        <f t="shared" ref="I89:I95" si="4">G89+H90</f>
        <v>753144.3</v>
      </c>
      <c r="J89">
        <v>1</v>
      </c>
    </row>
    <row r="90" spans="1:10" ht="25.2" thickBot="1">
      <c r="A90" s="25" t="s">
        <v>32</v>
      </c>
      <c r="B90" s="30" t="s">
        <v>9</v>
      </c>
      <c r="C90" s="27" t="s">
        <v>79</v>
      </c>
      <c r="D90" s="27" t="s">
        <v>84</v>
      </c>
      <c r="E90" s="27">
        <v>240</v>
      </c>
      <c r="F90" s="26" t="s">
        <v>168</v>
      </c>
      <c r="G90" s="28">
        <v>753144.3</v>
      </c>
      <c r="H90" s="63"/>
      <c r="I90" s="63">
        <f t="shared" si="4"/>
        <v>753144.3</v>
      </c>
    </row>
    <row r="91" spans="1:10" ht="25.2" thickBot="1">
      <c r="A91" s="29" t="s">
        <v>33</v>
      </c>
      <c r="B91" s="30" t="s">
        <v>9</v>
      </c>
      <c r="C91" s="31" t="s">
        <v>79</v>
      </c>
      <c r="D91" s="31" t="s">
        <v>84</v>
      </c>
      <c r="E91" s="31">
        <v>244</v>
      </c>
      <c r="F91" s="30" t="s">
        <v>168</v>
      </c>
      <c r="G91" s="32">
        <v>790360</v>
      </c>
      <c r="H91" s="63"/>
      <c r="I91" s="63">
        <f t="shared" si="4"/>
        <v>790360</v>
      </c>
    </row>
    <row r="92" spans="1:10" ht="15" thickBot="1">
      <c r="A92" s="37" t="s">
        <v>85</v>
      </c>
      <c r="B92" s="37" t="s">
        <v>9</v>
      </c>
      <c r="C92" s="38" t="s">
        <v>86</v>
      </c>
      <c r="D92" s="39"/>
      <c r="E92" s="40"/>
      <c r="F92" s="67"/>
      <c r="G92" s="24">
        <v>85000</v>
      </c>
      <c r="H92" s="63"/>
      <c r="I92" s="63">
        <f t="shared" si="4"/>
        <v>85000</v>
      </c>
    </row>
    <row r="93" spans="1:10" ht="25.2" thickBot="1">
      <c r="A93" s="41" t="s">
        <v>87</v>
      </c>
      <c r="B93" s="41" t="s">
        <v>9</v>
      </c>
      <c r="C93" s="42" t="s">
        <v>88</v>
      </c>
      <c r="D93" s="42" t="s">
        <v>89</v>
      </c>
      <c r="E93" s="43">
        <v>200</v>
      </c>
      <c r="F93" s="68"/>
      <c r="G93" s="32">
        <v>85000</v>
      </c>
      <c r="H93" s="63"/>
      <c r="I93" s="63">
        <f t="shared" si="4"/>
        <v>85000</v>
      </c>
    </row>
    <row r="94" spans="1:10" ht="25.2" thickBot="1">
      <c r="A94" s="25" t="s">
        <v>32</v>
      </c>
      <c r="B94" s="41" t="s">
        <v>9</v>
      </c>
      <c r="C94" s="42" t="s">
        <v>88</v>
      </c>
      <c r="D94" s="42" t="s">
        <v>89</v>
      </c>
      <c r="E94" s="42">
        <v>240</v>
      </c>
      <c r="F94" s="69"/>
      <c r="G94" s="32">
        <v>85000</v>
      </c>
      <c r="H94" s="63"/>
      <c r="I94" s="63">
        <f t="shared" si="4"/>
        <v>85000</v>
      </c>
    </row>
    <row r="95" spans="1:10" ht="25.2" thickBot="1">
      <c r="A95" s="29" t="s">
        <v>33</v>
      </c>
      <c r="B95" s="44" t="s">
        <v>9</v>
      </c>
      <c r="C95" s="45" t="s">
        <v>88</v>
      </c>
      <c r="D95" s="45" t="s">
        <v>89</v>
      </c>
      <c r="E95" s="31">
        <v>244</v>
      </c>
      <c r="F95" s="30"/>
      <c r="G95" s="32">
        <v>2137301.11</v>
      </c>
      <c r="H95" s="63"/>
      <c r="I95" s="63">
        <f t="shared" si="4"/>
        <v>2087301.1099999999</v>
      </c>
    </row>
    <row r="96" spans="1:10" ht="15" thickBot="1">
      <c r="A96" s="13" t="s">
        <v>90</v>
      </c>
      <c r="B96" s="14" t="s">
        <v>9</v>
      </c>
      <c r="C96" s="14" t="s">
        <v>91</v>
      </c>
      <c r="D96" s="15"/>
      <c r="E96" s="15"/>
      <c r="F96" s="14"/>
      <c r="G96" s="16">
        <v>4263301.1100000003</v>
      </c>
      <c r="H96" s="63">
        <f>H105</f>
        <v>-50000</v>
      </c>
      <c r="I96" s="63">
        <f>G96+H96</f>
        <v>4213301.1100000003</v>
      </c>
    </row>
    <row r="97" spans="1:9" ht="15" thickBot="1">
      <c r="A97" s="13" t="s">
        <v>92</v>
      </c>
      <c r="B97" s="14" t="s">
        <v>9</v>
      </c>
      <c r="C97" s="15" t="s">
        <v>93</v>
      </c>
      <c r="D97" s="15"/>
      <c r="E97" s="15"/>
      <c r="F97" s="14"/>
      <c r="G97" s="16">
        <v>515000</v>
      </c>
      <c r="H97" s="63"/>
      <c r="I97" s="63">
        <f t="shared" ref="I97:I103" si="5">G97+H98</f>
        <v>515000</v>
      </c>
    </row>
    <row r="98" spans="1:9" ht="37.200000000000003" thickBot="1">
      <c r="A98" s="46" t="s">
        <v>94</v>
      </c>
      <c r="B98" s="47" t="s">
        <v>9</v>
      </c>
      <c r="C98" s="48" t="s">
        <v>93</v>
      </c>
      <c r="D98" s="48" t="s">
        <v>95</v>
      </c>
      <c r="E98" s="48">
        <v>200</v>
      </c>
      <c r="F98" s="47"/>
      <c r="G98" s="49">
        <v>500000</v>
      </c>
      <c r="H98" s="63"/>
      <c r="I98" s="63">
        <f t="shared" si="5"/>
        <v>500000</v>
      </c>
    </row>
    <row r="99" spans="1:9" ht="25.2" thickBot="1">
      <c r="A99" s="25" t="s">
        <v>32</v>
      </c>
      <c r="B99" s="47" t="s">
        <v>9</v>
      </c>
      <c r="C99" s="48" t="s">
        <v>93</v>
      </c>
      <c r="D99" s="48" t="s">
        <v>95</v>
      </c>
      <c r="E99" s="48">
        <v>240</v>
      </c>
      <c r="F99" s="47"/>
      <c r="G99" s="49">
        <v>500000</v>
      </c>
      <c r="H99" s="63"/>
      <c r="I99" s="63">
        <f t="shared" si="5"/>
        <v>500000</v>
      </c>
    </row>
    <row r="100" spans="1:9" ht="25.2" thickBot="1">
      <c r="A100" s="29" t="s">
        <v>33</v>
      </c>
      <c r="B100" s="50" t="s">
        <v>9</v>
      </c>
      <c r="C100" s="51" t="s">
        <v>93</v>
      </c>
      <c r="D100" s="51" t="s">
        <v>95</v>
      </c>
      <c r="E100" s="51">
        <v>244</v>
      </c>
      <c r="F100" s="50"/>
      <c r="G100" s="52">
        <v>500000</v>
      </c>
      <c r="H100" s="63"/>
      <c r="I100" s="63">
        <f t="shared" si="5"/>
        <v>500000</v>
      </c>
    </row>
    <row r="101" spans="1:9" ht="25.2" thickBot="1">
      <c r="A101" s="53" t="s">
        <v>96</v>
      </c>
      <c r="B101" s="26" t="s">
        <v>9</v>
      </c>
      <c r="C101" s="27" t="s">
        <v>93</v>
      </c>
      <c r="D101" s="27" t="s">
        <v>97</v>
      </c>
      <c r="E101" s="27"/>
      <c r="F101" s="26"/>
      <c r="G101" s="28">
        <v>15000</v>
      </c>
      <c r="H101" s="63"/>
      <c r="I101" s="63">
        <f t="shared" si="5"/>
        <v>15000</v>
      </c>
    </row>
    <row r="102" spans="1:9" ht="25.2" thickBot="1">
      <c r="A102" s="53" t="s">
        <v>98</v>
      </c>
      <c r="B102" s="26" t="s">
        <v>9</v>
      </c>
      <c r="C102" s="27" t="s">
        <v>93</v>
      </c>
      <c r="D102" s="27" t="s">
        <v>97</v>
      </c>
      <c r="E102" s="27">
        <v>200</v>
      </c>
      <c r="F102" s="26"/>
      <c r="G102" s="28">
        <v>15000</v>
      </c>
      <c r="H102" s="63"/>
      <c r="I102" s="63">
        <f t="shared" si="5"/>
        <v>15000</v>
      </c>
    </row>
    <row r="103" spans="1:9" ht="25.2" thickBot="1">
      <c r="A103" s="53" t="s">
        <v>32</v>
      </c>
      <c r="B103" s="26" t="s">
        <v>9</v>
      </c>
      <c r="C103" s="27" t="s">
        <v>93</v>
      </c>
      <c r="D103" s="27" t="s">
        <v>97</v>
      </c>
      <c r="E103" s="27">
        <v>240</v>
      </c>
      <c r="F103" s="26"/>
      <c r="G103" s="28">
        <v>15000</v>
      </c>
      <c r="H103" s="63"/>
      <c r="I103" s="63">
        <f t="shared" si="5"/>
        <v>15000</v>
      </c>
    </row>
    <row r="104" spans="1:9" ht="25.2" thickBot="1">
      <c r="A104" s="29" t="s">
        <v>99</v>
      </c>
      <c r="B104" s="30" t="s">
        <v>9</v>
      </c>
      <c r="C104" s="31" t="s">
        <v>93</v>
      </c>
      <c r="D104" s="31" t="s">
        <v>97</v>
      </c>
      <c r="E104" s="31">
        <v>244</v>
      </c>
      <c r="F104" s="30"/>
      <c r="G104" s="32">
        <v>15000</v>
      </c>
      <c r="H104" s="63"/>
      <c r="I104" s="63">
        <f>G104</f>
        <v>15000</v>
      </c>
    </row>
    <row r="105" spans="1:9" ht="15" thickBot="1">
      <c r="A105" s="54" t="s">
        <v>100</v>
      </c>
      <c r="B105" s="47" t="s">
        <v>101</v>
      </c>
      <c r="C105" s="48" t="s">
        <v>102</v>
      </c>
      <c r="D105" s="48"/>
      <c r="E105" s="48"/>
      <c r="F105" s="47"/>
      <c r="G105" s="49">
        <v>3748301.11</v>
      </c>
      <c r="H105" s="63">
        <f>H106</f>
        <v>-50000</v>
      </c>
      <c r="I105" s="63">
        <f>G105+H105</f>
        <v>3698301.11</v>
      </c>
    </row>
    <row r="106" spans="1:9" ht="25.2" thickBot="1">
      <c r="A106" s="55" t="s">
        <v>103</v>
      </c>
      <c r="B106" s="22" t="s">
        <v>9</v>
      </c>
      <c r="C106" s="23" t="s">
        <v>102</v>
      </c>
      <c r="D106" s="23" t="s">
        <v>104</v>
      </c>
      <c r="E106" s="23"/>
      <c r="F106" s="22"/>
      <c r="G106" s="24">
        <v>1890664.35</v>
      </c>
      <c r="H106" s="63">
        <f>H120</f>
        <v>-50000</v>
      </c>
      <c r="I106" s="63">
        <f>H106+G106</f>
        <v>1840664.35</v>
      </c>
    </row>
    <row r="107" spans="1:9" ht="25.2" thickBot="1">
      <c r="A107" s="9" t="s">
        <v>105</v>
      </c>
      <c r="B107" s="26" t="s">
        <v>9</v>
      </c>
      <c r="C107" s="27" t="s">
        <v>102</v>
      </c>
      <c r="D107" s="27" t="s">
        <v>106</v>
      </c>
      <c r="E107" s="27"/>
      <c r="F107" s="26"/>
      <c r="G107" s="28">
        <v>496970.44</v>
      </c>
      <c r="H107" s="63"/>
      <c r="I107" s="63">
        <f>I108+I115</f>
        <v>496970.44</v>
      </c>
    </row>
    <row r="108" spans="1:9" ht="25.2" thickBot="1">
      <c r="A108" s="25" t="s">
        <v>107</v>
      </c>
      <c r="B108" s="26" t="s">
        <v>9</v>
      </c>
      <c r="C108" s="27" t="s">
        <v>102</v>
      </c>
      <c r="D108" s="27" t="s">
        <v>108</v>
      </c>
      <c r="E108" s="27"/>
      <c r="F108" s="26"/>
      <c r="G108" s="28">
        <v>391970.44</v>
      </c>
      <c r="H108" s="63"/>
      <c r="I108" s="63">
        <f>G108+H109</f>
        <v>391970.44</v>
      </c>
    </row>
    <row r="109" spans="1:9" ht="25.2" thickBot="1">
      <c r="A109" s="25" t="s">
        <v>19</v>
      </c>
      <c r="B109" s="26" t="s">
        <v>9</v>
      </c>
      <c r="C109" s="27" t="s">
        <v>102</v>
      </c>
      <c r="D109" s="27" t="s">
        <v>108</v>
      </c>
      <c r="E109" s="27">
        <v>200</v>
      </c>
      <c r="F109" s="26"/>
      <c r="G109" s="28">
        <v>390970.44</v>
      </c>
      <c r="H109" s="63"/>
      <c r="I109" s="63">
        <f>G109+H110</f>
        <v>390970.44</v>
      </c>
    </row>
    <row r="110" spans="1:9" ht="25.2" thickBot="1">
      <c r="A110" s="25" t="s">
        <v>32</v>
      </c>
      <c r="B110" s="26" t="s">
        <v>9</v>
      </c>
      <c r="C110" s="27" t="s">
        <v>102</v>
      </c>
      <c r="D110" s="27" t="s">
        <v>108</v>
      </c>
      <c r="E110" s="27">
        <v>240</v>
      </c>
      <c r="F110" s="26"/>
      <c r="G110" s="28">
        <v>390970.44</v>
      </c>
      <c r="H110" s="63"/>
      <c r="I110" s="63">
        <f>G110+H111</f>
        <v>390970.44</v>
      </c>
    </row>
    <row r="111" spans="1:9" ht="25.2" thickBot="1">
      <c r="A111" s="25" t="s">
        <v>52</v>
      </c>
      <c r="B111" s="26" t="s">
        <v>9</v>
      </c>
      <c r="C111" s="27" t="s">
        <v>102</v>
      </c>
      <c r="D111" s="27" t="s">
        <v>108</v>
      </c>
      <c r="E111" s="27">
        <v>247</v>
      </c>
      <c r="F111" s="26"/>
      <c r="G111" s="28">
        <v>390970.44</v>
      </c>
      <c r="H111" s="63"/>
      <c r="I111" s="63">
        <f>G111+H112</f>
        <v>390970.44</v>
      </c>
    </row>
    <row r="112" spans="1:9" ht="25.2" thickBot="1">
      <c r="A112" s="29" t="s">
        <v>35</v>
      </c>
      <c r="B112" s="30" t="s">
        <v>9</v>
      </c>
      <c r="C112" s="31" t="s">
        <v>102</v>
      </c>
      <c r="D112" s="31" t="s">
        <v>108</v>
      </c>
      <c r="E112" s="31">
        <v>247</v>
      </c>
      <c r="F112" s="30"/>
      <c r="G112" s="32">
        <v>390970.44</v>
      </c>
      <c r="H112" s="63"/>
      <c r="I112" s="63">
        <f>H112+G112</f>
        <v>390970.44</v>
      </c>
    </row>
    <row r="113" spans="1:9" ht="25.2" thickBot="1">
      <c r="A113" s="25" t="s">
        <v>37</v>
      </c>
      <c r="B113" s="26" t="s">
        <v>9</v>
      </c>
      <c r="C113" s="27" t="s">
        <v>102</v>
      </c>
      <c r="D113" s="27" t="s">
        <v>108</v>
      </c>
      <c r="E113" s="27">
        <v>800</v>
      </c>
      <c r="F113" s="26"/>
      <c r="G113" s="28">
        <v>1000</v>
      </c>
      <c r="H113" s="63"/>
      <c r="I113" s="63">
        <f t="shared" ref="I113:I118" si="6">G113+H114</f>
        <v>1000</v>
      </c>
    </row>
    <row r="114" spans="1:9" ht="25.2" thickBot="1">
      <c r="A114" s="29" t="s">
        <v>37</v>
      </c>
      <c r="B114" s="30" t="s">
        <v>9</v>
      </c>
      <c r="C114" s="31" t="s">
        <v>102</v>
      </c>
      <c r="D114" s="31" t="s">
        <v>108</v>
      </c>
      <c r="E114" s="31">
        <v>853</v>
      </c>
      <c r="F114" s="30"/>
      <c r="G114" s="32">
        <v>51000</v>
      </c>
      <c r="H114" s="63"/>
      <c r="I114" s="63">
        <f t="shared" si="6"/>
        <v>51000</v>
      </c>
    </row>
    <row r="115" spans="1:9" ht="25.2" thickBot="1">
      <c r="A115" s="25" t="s">
        <v>109</v>
      </c>
      <c r="B115" s="26" t="s">
        <v>9</v>
      </c>
      <c r="C115" s="27" t="s">
        <v>102</v>
      </c>
      <c r="D115" s="27" t="s">
        <v>110</v>
      </c>
      <c r="E115" s="27"/>
      <c r="F115" s="26"/>
      <c r="G115" s="28">
        <v>105000</v>
      </c>
      <c r="H115" s="63"/>
      <c r="I115" s="63">
        <f t="shared" si="6"/>
        <v>105000</v>
      </c>
    </row>
    <row r="116" spans="1:9" ht="25.2" thickBot="1">
      <c r="A116" s="25" t="s">
        <v>19</v>
      </c>
      <c r="B116" s="26" t="s">
        <v>9</v>
      </c>
      <c r="C116" s="27" t="s">
        <v>102</v>
      </c>
      <c r="D116" s="27" t="s">
        <v>110</v>
      </c>
      <c r="E116" s="27">
        <v>200</v>
      </c>
      <c r="F116" s="26"/>
      <c r="G116" s="28">
        <v>105000</v>
      </c>
      <c r="H116" s="63"/>
      <c r="I116" s="63">
        <f t="shared" si="6"/>
        <v>105000</v>
      </c>
    </row>
    <row r="117" spans="1:9" ht="25.2" thickBot="1">
      <c r="A117" s="25" t="s">
        <v>32</v>
      </c>
      <c r="B117" s="26" t="s">
        <v>9</v>
      </c>
      <c r="C117" s="27" t="s">
        <v>102</v>
      </c>
      <c r="D117" s="27" t="s">
        <v>110</v>
      </c>
      <c r="E117" s="27">
        <v>240</v>
      </c>
      <c r="F117" s="26"/>
      <c r="G117" s="28">
        <v>105000</v>
      </c>
      <c r="H117" s="63"/>
      <c r="I117" s="63">
        <f t="shared" si="6"/>
        <v>105000</v>
      </c>
    </row>
    <row r="118" spans="1:9" ht="25.2" thickBot="1">
      <c r="A118" s="25" t="s">
        <v>52</v>
      </c>
      <c r="B118" s="26" t="s">
        <v>9</v>
      </c>
      <c r="C118" s="27" t="s">
        <v>102</v>
      </c>
      <c r="D118" s="27" t="s">
        <v>110</v>
      </c>
      <c r="E118" s="27">
        <v>244</v>
      </c>
      <c r="F118" s="26"/>
      <c r="G118" s="28">
        <v>105000</v>
      </c>
      <c r="H118" s="63"/>
      <c r="I118" s="63">
        <f t="shared" si="6"/>
        <v>105000</v>
      </c>
    </row>
    <row r="119" spans="1:9" ht="25.2" thickBot="1">
      <c r="A119" s="29" t="s">
        <v>33</v>
      </c>
      <c r="B119" s="30" t="s">
        <v>9</v>
      </c>
      <c r="C119" s="31" t="s">
        <v>102</v>
      </c>
      <c r="D119" s="31" t="s">
        <v>110</v>
      </c>
      <c r="E119" s="31">
        <v>244</v>
      </c>
      <c r="F119" s="30"/>
      <c r="G119" s="32">
        <v>50000</v>
      </c>
      <c r="H119" s="63"/>
      <c r="I119" s="63">
        <f>G119</f>
        <v>50000</v>
      </c>
    </row>
    <row r="120" spans="1:9" ht="25.2" thickBot="1">
      <c r="A120" s="9" t="s">
        <v>111</v>
      </c>
      <c r="B120" s="10" t="s">
        <v>9</v>
      </c>
      <c r="C120" s="11" t="s">
        <v>102</v>
      </c>
      <c r="D120" s="11" t="s">
        <v>112</v>
      </c>
      <c r="E120" s="11"/>
      <c r="F120" s="10"/>
      <c r="G120" s="12">
        <v>1393693.91</v>
      </c>
      <c r="H120" s="70">
        <f>H136</f>
        <v>-50000</v>
      </c>
      <c r="I120" s="70">
        <f>I121+I126+I131+I136</f>
        <v>1343693.9100000001</v>
      </c>
    </row>
    <row r="121" spans="1:9" ht="25.2" thickBot="1">
      <c r="A121" s="9" t="s">
        <v>113</v>
      </c>
      <c r="B121" s="26" t="s">
        <v>9</v>
      </c>
      <c r="C121" s="27" t="s">
        <v>102</v>
      </c>
      <c r="D121" s="27" t="s">
        <v>114</v>
      </c>
      <c r="E121" s="27"/>
      <c r="F121" s="26"/>
      <c r="G121" s="28">
        <v>599753.21</v>
      </c>
      <c r="H121" s="63"/>
      <c r="I121" s="63">
        <f>G121+H122</f>
        <v>599753.21</v>
      </c>
    </row>
    <row r="122" spans="1:9" ht="25.2" thickBot="1">
      <c r="A122" s="25" t="s">
        <v>19</v>
      </c>
      <c r="B122" s="26" t="s">
        <v>9</v>
      </c>
      <c r="C122" s="27" t="s">
        <v>102</v>
      </c>
      <c r="D122" s="27" t="s">
        <v>114</v>
      </c>
      <c r="E122" s="27">
        <v>200</v>
      </c>
      <c r="F122" s="26"/>
      <c r="G122" s="28">
        <v>599753.21</v>
      </c>
      <c r="H122" s="63"/>
      <c r="I122" s="63">
        <f>G122+H123</f>
        <v>599753.21</v>
      </c>
    </row>
    <row r="123" spans="1:9" ht="25.2" thickBot="1">
      <c r="A123" s="25" t="s">
        <v>32</v>
      </c>
      <c r="B123" s="26" t="s">
        <v>9</v>
      </c>
      <c r="C123" s="27" t="s">
        <v>102</v>
      </c>
      <c r="D123" s="27" t="s">
        <v>114</v>
      </c>
      <c r="E123" s="27">
        <v>240</v>
      </c>
      <c r="F123" s="26"/>
      <c r="G123" s="28">
        <v>599753.21</v>
      </c>
      <c r="H123" s="63"/>
      <c r="I123" s="63">
        <f>G123+H124</f>
        <v>599753.21</v>
      </c>
    </row>
    <row r="124" spans="1:9" ht="25.2" thickBot="1">
      <c r="A124" s="25" t="s">
        <v>52</v>
      </c>
      <c r="B124" s="26" t="s">
        <v>9</v>
      </c>
      <c r="C124" s="27" t="s">
        <v>102</v>
      </c>
      <c r="D124" s="27" t="s">
        <v>114</v>
      </c>
      <c r="E124" s="27">
        <v>244</v>
      </c>
      <c r="F124" s="26"/>
      <c r="G124" s="28">
        <v>599753.21</v>
      </c>
      <c r="H124" s="63"/>
      <c r="I124" s="63">
        <f>G124+H125</f>
        <v>599753.21</v>
      </c>
    </row>
    <row r="125" spans="1:9" ht="25.2" thickBot="1">
      <c r="A125" s="29" t="s">
        <v>33</v>
      </c>
      <c r="B125" s="30" t="s">
        <v>9</v>
      </c>
      <c r="C125" s="31" t="s">
        <v>102</v>
      </c>
      <c r="D125" s="31" t="s">
        <v>114</v>
      </c>
      <c r="E125" s="31">
        <v>244</v>
      </c>
      <c r="F125" s="30"/>
      <c r="G125" s="32">
        <v>599753.21</v>
      </c>
      <c r="H125" s="63"/>
      <c r="I125" s="63">
        <f>H125+G125</f>
        <v>599753.21</v>
      </c>
    </row>
    <row r="126" spans="1:9" ht="25.2" thickBot="1">
      <c r="A126" s="9" t="s">
        <v>115</v>
      </c>
      <c r="B126" s="26" t="s">
        <v>9</v>
      </c>
      <c r="C126" s="27" t="s">
        <v>102</v>
      </c>
      <c r="D126" s="27" t="s">
        <v>116</v>
      </c>
      <c r="E126" s="27"/>
      <c r="F126" s="26"/>
      <c r="G126" s="28">
        <v>45923</v>
      </c>
      <c r="H126" s="63"/>
      <c r="I126" s="63">
        <f>G126+H127</f>
        <v>45923</v>
      </c>
    </row>
    <row r="127" spans="1:9" ht="25.2" thickBot="1">
      <c r="A127" s="25" t="s">
        <v>19</v>
      </c>
      <c r="B127" s="26" t="s">
        <v>9</v>
      </c>
      <c r="C127" s="27" t="s">
        <v>102</v>
      </c>
      <c r="D127" s="27" t="s">
        <v>116</v>
      </c>
      <c r="E127" s="27">
        <v>200</v>
      </c>
      <c r="F127" s="26"/>
      <c r="G127" s="28">
        <v>45923</v>
      </c>
      <c r="H127" s="63"/>
      <c r="I127" s="63">
        <f>G127+H128</f>
        <v>45923</v>
      </c>
    </row>
    <row r="128" spans="1:9" ht="25.2" thickBot="1">
      <c r="A128" s="25" t="s">
        <v>32</v>
      </c>
      <c r="B128" s="26" t="s">
        <v>9</v>
      </c>
      <c r="C128" s="27" t="s">
        <v>102</v>
      </c>
      <c r="D128" s="27" t="s">
        <v>116</v>
      </c>
      <c r="E128" s="27">
        <v>240</v>
      </c>
      <c r="F128" s="26"/>
      <c r="G128" s="28">
        <v>45923</v>
      </c>
      <c r="H128" s="63"/>
      <c r="I128" s="63">
        <f>G128+H129</f>
        <v>45923</v>
      </c>
    </row>
    <row r="129" spans="1:9" ht="25.2" thickBot="1">
      <c r="A129" s="25" t="s">
        <v>52</v>
      </c>
      <c r="B129" s="26" t="s">
        <v>9</v>
      </c>
      <c r="C129" s="27" t="s">
        <v>102</v>
      </c>
      <c r="D129" s="27" t="s">
        <v>116</v>
      </c>
      <c r="E129" s="27">
        <v>244</v>
      </c>
      <c r="F129" s="26"/>
      <c r="G129" s="28">
        <v>45923</v>
      </c>
      <c r="H129" s="63"/>
      <c r="I129" s="63">
        <f>G129+H130</f>
        <v>45923</v>
      </c>
    </row>
    <row r="130" spans="1:9" ht="25.2" thickBot="1">
      <c r="A130" s="29" t="s">
        <v>117</v>
      </c>
      <c r="B130" s="30" t="s">
        <v>9</v>
      </c>
      <c r="C130" s="31" t="s">
        <v>102</v>
      </c>
      <c r="D130" s="31" t="s">
        <v>116</v>
      </c>
      <c r="E130" s="31">
        <v>244</v>
      </c>
      <c r="F130" s="30"/>
      <c r="G130" s="32">
        <v>45923</v>
      </c>
      <c r="H130" s="63"/>
      <c r="I130" s="63">
        <f>H130+G130</f>
        <v>45923</v>
      </c>
    </row>
    <row r="131" spans="1:9" ht="25.2" thickBot="1">
      <c r="A131" s="9" t="s">
        <v>118</v>
      </c>
      <c r="B131" s="26" t="s">
        <v>9</v>
      </c>
      <c r="C131" s="27" t="s">
        <v>102</v>
      </c>
      <c r="D131" s="27" t="s">
        <v>119</v>
      </c>
      <c r="E131" s="27"/>
      <c r="F131" s="26"/>
      <c r="G131" s="28">
        <v>453964.56</v>
      </c>
      <c r="H131" s="63"/>
      <c r="I131" s="63">
        <f>G131+H132</f>
        <v>453964.56</v>
      </c>
    </row>
    <row r="132" spans="1:9" ht="25.2" thickBot="1">
      <c r="A132" s="25" t="s">
        <v>32</v>
      </c>
      <c r="B132" s="10" t="s">
        <v>9</v>
      </c>
      <c r="C132" s="27" t="s">
        <v>102</v>
      </c>
      <c r="D132" s="27" t="s">
        <v>119</v>
      </c>
      <c r="E132" s="27">
        <v>240</v>
      </c>
      <c r="F132" s="26"/>
      <c r="G132" s="28">
        <v>453964.56</v>
      </c>
      <c r="H132" s="63"/>
      <c r="I132" s="63">
        <f>G132+H133</f>
        <v>453964.56</v>
      </c>
    </row>
    <row r="133" spans="1:9" ht="25.2" thickBot="1">
      <c r="A133" s="25" t="s">
        <v>52</v>
      </c>
      <c r="B133" s="26" t="s">
        <v>9</v>
      </c>
      <c r="C133" s="27" t="s">
        <v>102</v>
      </c>
      <c r="D133" s="27" t="s">
        <v>119</v>
      </c>
      <c r="E133" s="27">
        <v>244</v>
      </c>
      <c r="F133" s="26"/>
      <c r="G133" s="28">
        <v>315164.56</v>
      </c>
      <c r="H133" s="63"/>
      <c r="I133" s="63">
        <f>G133+H134</f>
        <v>315164.56</v>
      </c>
    </row>
    <row r="134" spans="1:9" ht="25.2" thickBot="1">
      <c r="A134" s="56" t="s">
        <v>33</v>
      </c>
      <c r="B134" s="30" t="s">
        <v>9</v>
      </c>
      <c r="C134" s="31" t="s">
        <v>102</v>
      </c>
      <c r="D134" s="31" t="s">
        <v>119</v>
      </c>
      <c r="E134" s="31">
        <v>244</v>
      </c>
      <c r="F134" s="30"/>
      <c r="G134" s="57">
        <v>315164.56</v>
      </c>
      <c r="H134" s="63"/>
      <c r="I134" s="63">
        <v>315164.56</v>
      </c>
    </row>
    <row r="135" spans="1:9" ht="25.2" thickBot="1">
      <c r="A135" s="56" t="s">
        <v>34</v>
      </c>
      <c r="B135" s="30" t="s">
        <v>9</v>
      </c>
      <c r="C135" s="31" t="s">
        <v>102</v>
      </c>
      <c r="D135" s="31" t="s">
        <v>119</v>
      </c>
      <c r="E135" s="31">
        <v>244</v>
      </c>
      <c r="F135" s="30" t="s">
        <v>183</v>
      </c>
      <c r="G135" s="57">
        <v>138800</v>
      </c>
      <c r="H135" s="63"/>
      <c r="I135" s="63">
        <f>G135</f>
        <v>138800</v>
      </c>
    </row>
    <row r="136" spans="1:9" ht="25.2" thickBot="1">
      <c r="A136" s="9" t="s">
        <v>120</v>
      </c>
      <c r="B136" s="26" t="s">
        <v>9</v>
      </c>
      <c r="C136" s="27" t="s">
        <v>102</v>
      </c>
      <c r="D136" s="27" t="s">
        <v>121</v>
      </c>
      <c r="E136" s="27"/>
      <c r="F136" s="26"/>
      <c r="G136" s="28">
        <v>294053.14</v>
      </c>
      <c r="H136" s="63">
        <f>H137</f>
        <v>-50000</v>
      </c>
      <c r="I136" s="63">
        <f>G136+H136</f>
        <v>244053.14</v>
      </c>
    </row>
    <row r="137" spans="1:9" ht="25.2" thickBot="1">
      <c r="A137" s="25" t="s">
        <v>32</v>
      </c>
      <c r="B137" s="10" t="s">
        <v>9</v>
      </c>
      <c r="C137" s="27" t="s">
        <v>102</v>
      </c>
      <c r="D137" s="27" t="s">
        <v>121</v>
      </c>
      <c r="E137" s="27">
        <v>240</v>
      </c>
      <c r="F137" s="26"/>
      <c r="G137" s="28">
        <v>294053.14</v>
      </c>
      <c r="H137" s="63">
        <f>H138</f>
        <v>-50000</v>
      </c>
      <c r="I137" s="63">
        <f>I138</f>
        <v>244053.14</v>
      </c>
    </row>
    <row r="138" spans="1:9" ht="25.2" thickBot="1">
      <c r="A138" s="25" t="s">
        <v>52</v>
      </c>
      <c r="B138" s="26" t="s">
        <v>9</v>
      </c>
      <c r="C138" s="27" t="s">
        <v>102</v>
      </c>
      <c r="D138" s="27" t="s">
        <v>121</v>
      </c>
      <c r="E138" s="27">
        <v>244</v>
      </c>
      <c r="F138" s="26"/>
      <c r="G138" s="28">
        <v>294053.14</v>
      </c>
      <c r="H138" s="63">
        <f>H139</f>
        <v>-50000</v>
      </c>
      <c r="I138" s="63">
        <f>G138+H139</f>
        <v>244053.14</v>
      </c>
    </row>
    <row r="139" spans="1:9" ht="25.2" thickBot="1">
      <c r="A139" s="56" t="s">
        <v>33</v>
      </c>
      <c r="B139" s="30" t="s">
        <v>9</v>
      </c>
      <c r="C139" s="31" t="s">
        <v>102</v>
      </c>
      <c r="D139" s="31" t="s">
        <v>121</v>
      </c>
      <c r="E139" s="31">
        <v>244</v>
      </c>
      <c r="F139" s="30" t="s">
        <v>166</v>
      </c>
      <c r="G139" s="57">
        <v>294053.14</v>
      </c>
      <c r="H139" s="63">
        <v>-50000</v>
      </c>
      <c r="I139" s="63">
        <f>H139+G139</f>
        <v>244053.14</v>
      </c>
    </row>
    <row r="140" spans="1:9" ht="37.200000000000003" thickBot="1">
      <c r="A140" s="58" t="s">
        <v>122</v>
      </c>
      <c r="B140" s="22" t="s">
        <v>9</v>
      </c>
      <c r="C140" s="23" t="s">
        <v>102</v>
      </c>
      <c r="D140" s="23" t="s">
        <v>169</v>
      </c>
      <c r="E140" s="23">
        <v>240</v>
      </c>
      <c r="F140" s="22"/>
      <c r="G140" s="59">
        <v>1857636.76</v>
      </c>
      <c r="H140" s="66"/>
      <c r="I140" s="70">
        <f>G140</f>
        <v>1857636.76</v>
      </c>
    </row>
    <row r="141" spans="1:9" ht="25.2" thickBot="1">
      <c r="A141" s="25" t="s">
        <v>182</v>
      </c>
      <c r="B141" s="30" t="s">
        <v>9</v>
      </c>
      <c r="C141" s="31" t="s">
        <v>102</v>
      </c>
      <c r="D141" s="31" t="s">
        <v>169</v>
      </c>
      <c r="E141" s="31">
        <v>240</v>
      </c>
      <c r="F141" s="30"/>
      <c r="G141" s="57">
        <v>907748.53</v>
      </c>
      <c r="H141" s="64"/>
      <c r="I141" s="63">
        <f t="shared" ref="I141:I145" si="7">G141</f>
        <v>907748.53</v>
      </c>
    </row>
    <row r="142" spans="1:9" ht="25.2" thickBot="1">
      <c r="A142" s="56" t="s">
        <v>33</v>
      </c>
      <c r="B142" s="30" t="s">
        <v>9</v>
      </c>
      <c r="C142" s="31" t="s">
        <v>102</v>
      </c>
      <c r="D142" s="31" t="s">
        <v>180</v>
      </c>
      <c r="E142" s="31">
        <v>244</v>
      </c>
      <c r="F142" s="30" t="s">
        <v>181</v>
      </c>
      <c r="G142" s="57">
        <v>530615.46</v>
      </c>
      <c r="H142" s="64"/>
      <c r="I142" s="63">
        <f t="shared" si="7"/>
        <v>530615.46</v>
      </c>
    </row>
    <row r="143" spans="1:9" ht="25.2" thickBot="1">
      <c r="A143" s="56" t="s">
        <v>33</v>
      </c>
      <c r="B143" s="30" t="s">
        <v>9</v>
      </c>
      <c r="C143" s="31" t="s">
        <v>102</v>
      </c>
      <c r="D143" s="31" t="s">
        <v>185</v>
      </c>
      <c r="E143" s="31">
        <v>200</v>
      </c>
      <c r="F143" s="30" t="s">
        <v>166</v>
      </c>
      <c r="G143" s="57">
        <v>256230.25</v>
      </c>
      <c r="H143" s="64"/>
      <c r="I143" s="63">
        <f t="shared" si="7"/>
        <v>256230.25</v>
      </c>
    </row>
    <row r="144" spans="1:9" ht="25.2" thickBot="1">
      <c r="A144" s="56" t="s">
        <v>33</v>
      </c>
      <c r="B144" s="30" t="s">
        <v>9</v>
      </c>
      <c r="C144" s="31" t="s">
        <v>102</v>
      </c>
      <c r="D144" s="31" t="s">
        <v>186</v>
      </c>
      <c r="E144" s="31">
        <v>240</v>
      </c>
      <c r="F144" s="30" t="s">
        <v>167</v>
      </c>
      <c r="G144" s="57">
        <v>35969.879999999997</v>
      </c>
      <c r="H144" s="64"/>
      <c r="I144" s="63">
        <f t="shared" si="7"/>
        <v>35969.879999999997</v>
      </c>
    </row>
    <row r="145" spans="1:9" ht="25.2" thickBot="1">
      <c r="A145" s="56" t="s">
        <v>33</v>
      </c>
      <c r="B145" s="30" t="s">
        <v>9</v>
      </c>
      <c r="C145" s="31" t="s">
        <v>102</v>
      </c>
      <c r="D145" s="31" t="s">
        <v>186</v>
      </c>
      <c r="E145" s="31">
        <v>244</v>
      </c>
      <c r="F145" s="30" t="s">
        <v>168</v>
      </c>
      <c r="G145" s="57">
        <v>84932.94</v>
      </c>
      <c r="H145" s="64"/>
      <c r="I145" s="63">
        <f t="shared" si="7"/>
        <v>84932.94</v>
      </c>
    </row>
    <row r="146" spans="1:9" ht="37.200000000000003" thickBot="1">
      <c r="A146" s="58" t="s">
        <v>122</v>
      </c>
      <c r="B146" s="30" t="s">
        <v>9</v>
      </c>
      <c r="C146" s="31" t="s">
        <v>102</v>
      </c>
      <c r="D146" s="31" t="s">
        <v>172</v>
      </c>
      <c r="E146" s="31">
        <v>244</v>
      </c>
      <c r="F146" s="30" t="s">
        <v>167</v>
      </c>
      <c r="G146" s="57">
        <v>712416</v>
      </c>
      <c r="H146" s="64"/>
      <c r="I146" s="63">
        <f>G146</f>
        <v>712416</v>
      </c>
    </row>
    <row r="147" spans="1:9" ht="25.2" thickBot="1">
      <c r="A147" s="25" t="s">
        <v>32</v>
      </c>
      <c r="B147" s="30" t="s">
        <v>9</v>
      </c>
      <c r="C147" s="31" t="s">
        <v>102</v>
      </c>
      <c r="D147" s="31" t="s">
        <v>172</v>
      </c>
      <c r="E147" s="31">
        <v>244</v>
      </c>
      <c r="F147" s="30" t="s">
        <v>168</v>
      </c>
      <c r="G147" s="57">
        <v>712416</v>
      </c>
      <c r="H147" s="64"/>
      <c r="I147" s="63">
        <f t="shared" ref="I147:I152" si="8">G147</f>
        <v>712416</v>
      </c>
    </row>
    <row r="148" spans="1:9" ht="25.2" thickBot="1">
      <c r="A148" s="25" t="s">
        <v>170</v>
      </c>
      <c r="B148" s="30" t="s">
        <v>9</v>
      </c>
      <c r="C148" s="31" t="s">
        <v>102</v>
      </c>
      <c r="D148" s="31" t="s">
        <v>171</v>
      </c>
      <c r="E148" s="31">
        <v>200</v>
      </c>
      <c r="F148" s="30"/>
      <c r="G148" s="57">
        <v>156432.29999999999</v>
      </c>
      <c r="H148" s="64"/>
      <c r="I148" s="63">
        <f t="shared" si="8"/>
        <v>156432.29999999999</v>
      </c>
    </row>
    <row r="149" spans="1:9" ht="25.2" thickBot="1">
      <c r="A149" s="25" t="s">
        <v>32</v>
      </c>
      <c r="B149" s="30" t="s">
        <v>9</v>
      </c>
      <c r="C149" s="31" t="s">
        <v>102</v>
      </c>
      <c r="D149" s="31" t="s">
        <v>172</v>
      </c>
      <c r="E149" s="31">
        <v>240</v>
      </c>
      <c r="F149" s="30"/>
      <c r="G149" s="57">
        <v>156432.29999999999</v>
      </c>
      <c r="H149" s="64"/>
      <c r="I149" s="63">
        <f t="shared" si="8"/>
        <v>156432.29999999999</v>
      </c>
    </row>
    <row r="150" spans="1:9" ht="25.2" thickBot="1">
      <c r="A150" s="56" t="s">
        <v>33</v>
      </c>
      <c r="B150" s="30" t="s">
        <v>9</v>
      </c>
      <c r="C150" s="31" t="s">
        <v>102</v>
      </c>
      <c r="D150" s="31" t="s">
        <v>172</v>
      </c>
      <c r="E150" s="31">
        <v>244</v>
      </c>
      <c r="F150" s="30" t="s">
        <v>166</v>
      </c>
      <c r="G150" s="57">
        <v>32619.3</v>
      </c>
      <c r="H150" s="64"/>
      <c r="I150" s="63">
        <f t="shared" si="8"/>
        <v>32619.3</v>
      </c>
    </row>
    <row r="151" spans="1:9" ht="25.2" thickBot="1">
      <c r="A151" s="56" t="s">
        <v>33</v>
      </c>
      <c r="B151" s="30" t="s">
        <v>9</v>
      </c>
      <c r="C151" s="31" t="s">
        <v>102</v>
      </c>
      <c r="D151" s="31" t="s">
        <v>172</v>
      </c>
      <c r="E151" s="31">
        <v>244</v>
      </c>
      <c r="F151" s="30" t="s">
        <v>167</v>
      </c>
      <c r="G151" s="57">
        <v>25030</v>
      </c>
      <c r="H151" s="64"/>
      <c r="I151" s="63">
        <f t="shared" si="8"/>
        <v>25030</v>
      </c>
    </row>
    <row r="152" spans="1:9" ht="25.2" thickBot="1">
      <c r="A152" s="56" t="s">
        <v>33</v>
      </c>
      <c r="B152" s="30" t="s">
        <v>9</v>
      </c>
      <c r="C152" s="31" t="s">
        <v>102</v>
      </c>
      <c r="D152" s="31" t="s">
        <v>172</v>
      </c>
      <c r="E152" s="31">
        <v>244</v>
      </c>
      <c r="F152" s="30" t="s">
        <v>168</v>
      </c>
      <c r="G152" s="57">
        <v>98783</v>
      </c>
      <c r="H152" s="64"/>
      <c r="I152" s="63">
        <f t="shared" si="8"/>
        <v>98783</v>
      </c>
    </row>
    <row r="153" spans="1:9" ht="25.2" thickBot="1">
      <c r="A153" s="25" t="s">
        <v>175</v>
      </c>
      <c r="B153" s="30" t="s">
        <v>9</v>
      </c>
      <c r="C153" s="31" t="s">
        <v>102</v>
      </c>
      <c r="D153" s="31" t="s">
        <v>173</v>
      </c>
      <c r="E153" s="31">
        <v>200</v>
      </c>
      <c r="F153" s="30"/>
      <c r="G153" s="57">
        <v>81039.929999999993</v>
      </c>
      <c r="H153" s="64"/>
      <c r="I153" s="63">
        <f>G153+H154</f>
        <v>81039.929999999993</v>
      </c>
    </row>
    <row r="154" spans="1:9" ht="25.2" thickBot="1">
      <c r="A154" s="25" t="s">
        <v>32</v>
      </c>
      <c r="B154" s="30" t="s">
        <v>9</v>
      </c>
      <c r="C154" s="31" t="s">
        <v>102</v>
      </c>
      <c r="D154" s="31" t="s">
        <v>123</v>
      </c>
      <c r="E154" s="31">
        <v>240</v>
      </c>
      <c r="F154" s="30"/>
      <c r="G154" s="57">
        <f>G155+G156+G157</f>
        <v>81039.929999999993</v>
      </c>
      <c r="H154" s="64"/>
      <c r="I154" s="63">
        <f>G154+H155</f>
        <v>81039.929999999993</v>
      </c>
    </row>
    <row r="155" spans="1:9" ht="25.2" thickBot="1">
      <c r="A155" s="56" t="s">
        <v>33</v>
      </c>
      <c r="B155" s="30" t="s">
        <v>9</v>
      </c>
      <c r="C155" s="31" t="s">
        <v>102</v>
      </c>
      <c r="D155" s="31" t="s">
        <v>123</v>
      </c>
      <c r="E155" s="31">
        <v>244</v>
      </c>
      <c r="F155" s="30" t="s">
        <v>166</v>
      </c>
      <c r="G155" s="57">
        <v>16856.93</v>
      </c>
      <c r="H155" s="64"/>
      <c r="I155" s="63">
        <f>G155</f>
        <v>16856.93</v>
      </c>
    </row>
    <row r="156" spans="1:9" ht="25.2" thickBot="1">
      <c r="A156" s="56" t="s">
        <v>33</v>
      </c>
      <c r="B156" s="30" t="s">
        <v>9</v>
      </c>
      <c r="C156" s="31" t="s">
        <v>102</v>
      </c>
      <c r="D156" s="31" t="s">
        <v>123</v>
      </c>
      <c r="E156" s="31">
        <v>244</v>
      </c>
      <c r="F156" s="30" t="s">
        <v>167</v>
      </c>
      <c r="G156" s="57">
        <v>12966</v>
      </c>
      <c r="H156" s="64"/>
      <c r="I156" s="63">
        <f>G156</f>
        <v>12966</v>
      </c>
    </row>
    <row r="157" spans="1:9" ht="25.2" thickBot="1">
      <c r="A157" s="56" t="s">
        <v>33</v>
      </c>
      <c r="B157" s="30" t="s">
        <v>9</v>
      </c>
      <c r="C157" s="31" t="s">
        <v>102</v>
      </c>
      <c r="D157" s="31" t="s">
        <v>123</v>
      </c>
      <c r="E157" s="31">
        <v>244</v>
      </c>
      <c r="F157" s="30" t="s">
        <v>168</v>
      </c>
      <c r="G157" s="57">
        <v>51217</v>
      </c>
      <c r="H157" s="64"/>
      <c r="I157" s="63">
        <f t="shared" ref="I157:I176" si="9">G157+H158</f>
        <v>51217</v>
      </c>
    </row>
    <row r="158" spans="1:9" ht="15" thickBot="1">
      <c r="A158" s="13" t="s">
        <v>124</v>
      </c>
      <c r="B158" s="14" t="s">
        <v>9</v>
      </c>
      <c r="C158" s="15" t="s">
        <v>125</v>
      </c>
      <c r="D158" s="15"/>
      <c r="E158" s="15"/>
      <c r="F158" s="14"/>
      <c r="G158" s="16">
        <v>20000</v>
      </c>
      <c r="H158" s="64"/>
      <c r="I158" s="63">
        <f t="shared" si="9"/>
        <v>20000</v>
      </c>
    </row>
    <row r="159" spans="1:9" ht="25.2" thickBot="1">
      <c r="A159" s="25" t="s">
        <v>126</v>
      </c>
      <c r="B159" s="26" t="s">
        <v>9</v>
      </c>
      <c r="C159" s="27" t="s">
        <v>125</v>
      </c>
      <c r="D159" s="27" t="s">
        <v>43</v>
      </c>
      <c r="E159" s="27"/>
      <c r="F159" s="26"/>
      <c r="G159" s="28">
        <v>20000</v>
      </c>
      <c r="H159" s="63"/>
      <c r="I159" s="63">
        <f t="shared" si="9"/>
        <v>20000</v>
      </c>
    </row>
    <row r="160" spans="1:9" ht="49.2" thickBot="1">
      <c r="A160" s="21" t="s">
        <v>13</v>
      </c>
      <c r="B160" s="22" t="s">
        <v>9</v>
      </c>
      <c r="C160" s="23" t="s">
        <v>125</v>
      </c>
      <c r="D160" s="23" t="s">
        <v>43</v>
      </c>
      <c r="E160" s="23"/>
      <c r="F160" s="22"/>
      <c r="G160" s="24">
        <v>20000</v>
      </c>
      <c r="H160" s="63"/>
      <c r="I160" s="63">
        <f t="shared" si="9"/>
        <v>20000</v>
      </c>
    </row>
    <row r="161" spans="1:9" ht="37.200000000000003" thickBot="1">
      <c r="A161" s="25" t="s">
        <v>15</v>
      </c>
      <c r="B161" s="26" t="s">
        <v>9</v>
      </c>
      <c r="C161" s="27" t="s">
        <v>125</v>
      </c>
      <c r="D161" s="27" t="s">
        <v>16</v>
      </c>
      <c r="E161" s="27"/>
      <c r="F161" s="26"/>
      <c r="G161" s="28">
        <v>20000</v>
      </c>
      <c r="H161" s="63"/>
      <c r="I161" s="63">
        <f t="shared" si="9"/>
        <v>20000</v>
      </c>
    </row>
    <row r="162" spans="1:9" ht="25.2" thickBot="1">
      <c r="A162" s="25" t="s">
        <v>127</v>
      </c>
      <c r="B162" s="26" t="s">
        <v>9</v>
      </c>
      <c r="C162" s="27" t="s">
        <v>125</v>
      </c>
      <c r="D162" s="27" t="s">
        <v>128</v>
      </c>
      <c r="E162" s="27"/>
      <c r="F162" s="26"/>
      <c r="G162" s="28">
        <v>20000</v>
      </c>
      <c r="H162" s="63"/>
      <c r="I162" s="63">
        <f t="shared" si="9"/>
        <v>20000</v>
      </c>
    </row>
    <row r="163" spans="1:9" ht="25.2" thickBot="1">
      <c r="A163" s="25" t="s">
        <v>19</v>
      </c>
      <c r="B163" s="10" t="s">
        <v>9</v>
      </c>
      <c r="C163" s="27" t="s">
        <v>125</v>
      </c>
      <c r="D163" s="27" t="s">
        <v>128</v>
      </c>
      <c r="E163" s="27">
        <v>200</v>
      </c>
      <c r="F163" s="26"/>
      <c r="G163" s="28">
        <v>20000</v>
      </c>
      <c r="H163" s="63"/>
      <c r="I163" s="63">
        <f t="shared" si="9"/>
        <v>20000</v>
      </c>
    </row>
    <row r="164" spans="1:9" ht="25.2" thickBot="1">
      <c r="A164" s="25" t="s">
        <v>32</v>
      </c>
      <c r="B164" s="26" t="s">
        <v>9</v>
      </c>
      <c r="C164" s="27" t="s">
        <v>125</v>
      </c>
      <c r="D164" s="27" t="s">
        <v>128</v>
      </c>
      <c r="E164" s="27">
        <v>240</v>
      </c>
      <c r="F164" s="26"/>
      <c r="G164" s="28">
        <v>20000</v>
      </c>
      <c r="H164" s="63"/>
      <c r="I164" s="63">
        <f t="shared" si="9"/>
        <v>20000</v>
      </c>
    </row>
    <row r="165" spans="1:9" ht="25.2" thickBot="1">
      <c r="A165" s="25" t="s">
        <v>52</v>
      </c>
      <c r="B165" s="26" t="s">
        <v>9</v>
      </c>
      <c r="C165" s="27" t="s">
        <v>125</v>
      </c>
      <c r="D165" s="27" t="s">
        <v>128</v>
      </c>
      <c r="E165" s="27">
        <v>244</v>
      </c>
      <c r="F165" s="26"/>
      <c r="G165" s="28">
        <v>20000</v>
      </c>
      <c r="H165" s="63"/>
      <c r="I165" s="63">
        <f t="shared" si="9"/>
        <v>20000</v>
      </c>
    </row>
    <row r="166" spans="1:9" ht="25.2" thickBot="1">
      <c r="A166" s="29" t="s">
        <v>117</v>
      </c>
      <c r="B166" s="30" t="s">
        <v>9</v>
      </c>
      <c r="C166" s="31" t="s">
        <v>125</v>
      </c>
      <c r="D166" s="31" t="s">
        <v>128</v>
      </c>
      <c r="E166" s="31">
        <v>244</v>
      </c>
      <c r="F166" s="30"/>
      <c r="G166" s="32">
        <v>20000</v>
      </c>
      <c r="H166" s="63"/>
      <c r="I166" s="63">
        <f>G166</f>
        <v>20000</v>
      </c>
    </row>
    <row r="167" spans="1:9" ht="25.2" thickBot="1">
      <c r="A167" s="13" t="s">
        <v>129</v>
      </c>
      <c r="B167" s="14" t="s">
        <v>9</v>
      </c>
      <c r="C167" s="15" t="s">
        <v>130</v>
      </c>
      <c r="D167" s="15" t="s">
        <v>131</v>
      </c>
      <c r="E167" s="15"/>
      <c r="F167" s="14"/>
      <c r="G167" s="16">
        <v>3228640</v>
      </c>
      <c r="H167" s="63">
        <f>H168</f>
        <v>250000</v>
      </c>
      <c r="I167" s="63">
        <f t="shared" si="9"/>
        <v>3478640</v>
      </c>
    </row>
    <row r="168" spans="1:9" ht="37.200000000000003" thickBot="1">
      <c r="A168" s="21" t="s">
        <v>132</v>
      </c>
      <c r="B168" s="22" t="s">
        <v>9</v>
      </c>
      <c r="C168" s="23" t="s">
        <v>130</v>
      </c>
      <c r="D168" s="23" t="s">
        <v>133</v>
      </c>
      <c r="E168" s="23"/>
      <c r="F168" s="22"/>
      <c r="G168" s="24">
        <v>3228640</v>
      </c>
      <c r="H168" s="63">
        <f>H169</f>
        <v>250000</v>
      </c>
      <c r="I168" s="63">
        <f t="shared" si="9"/>
        <v>3478640</v>
      </c>
    </row>
    <row r="169" spans="1:9" ht="25.2" thickBot="1">
      <c r="A169" s="25" t="s">
        <v>134</v>
      </c>
      <c r="B169" s="26" t="s">
        <v>9</v>
      </c>
      <c r="C169" s="27" t="s">
        <v>130</v>
      </c>
      <c r="D169" s="27" t="s">
        <v>135</v>
      </c>
      <c r="E169" s="27">
        <v>500</v>
      </c>
      <c r="F169" s="26"/>
      <c r="G169" s="28">
        <v>3228640</v>
      </c>
      <c r="H169" s="63">
        <f>H170</f>
        <v>250000</v>
      </c>
      <c r="I169" s="63">
        <f t="shared" si="9"/>
        <v>3478640</v>
      </c>
    </row>
    <row r="170" spans="1:9" ht="25.2" thickBot="1">
      <c r="A170" s="25" t="s">
        <v>136</v>
      </c>
      <c r="B170" s="26" t="s">
        <v>9</v>
      </c>
      <c r="C170" s="27" t="s">
        <v>130</v>
      </c>
      <c r="D170" s="27" t="s">
        <v>135</v>
      </c>
      <c r="E170" s="27">
        <v>540</v>
      </c>
      <c r="F170" s="26"/>
      <c r="G170" s="28">
        <v>3228640</v>
      </c>
      <c r="H170" s="63">
        <f>H171</f>
        <v>250000</v>
      </c>
      <c r="I170" s="63">
        <f t="shared" si="9"/>
        <v>3478640</v>
      </c>
    </row>
    <row r="171" spans="1:9" ht="25.2" thickBot="1">
      <c r="A171" s="29" t="s">
        <v>137</v>
      </c>
      <c r="B171" s="30" t="s">
        <v>9</v>
      </c>
      <c r="C171" s="31" t="s">
        <v>130</v>
      </c>
      <c r="D171" s="31" t="s">
        <v>135</v>
      </c>
      <c r="E171" s="31">
        <v>540</v>
      </c>
      <c r="F171" s="30"/>
      <c r="G171" s="32">
        <v>3228640</v>
      </c>
      <c r="H171" s="63">
        <v>250000</v>
      </c>
      <c r="I171" s="63">
        <f>H171+G171</f>
        <v>3478640</v>
      </c>
    </row>
    <row r="172" spans="1:9" ht="15" thickBot="1">
      <c r="A172" s="13" t="s">
        <v>138</v>
      </c>
      <c r="B172" s="14" t="s">
        <v>9</v>
      </c>
      <c r="C172" s="15" t="s">
        <v>139</v>
      </c>
      <c r="D172" s="15"/>
      <c r="E172" s="15"/>
      <c r="F172" s="14"/>
      <c r="G172" s="16">
        <v>285974</v>
      </c>
      <c r="H172" s="63"/>
      <c r="I172" s="63">
        <f t="shared" si="9"/>
        <v>285974</v>
      </c>
    </row>
    <row r="173" spans="1:9" ht="25.2" thickBot="1">
      <c r="A173" s="25" t="s">
        <v>140</v>
      </c>
      <c r="B173" s="26" t="s">
        <v>9</v>
      </c>
      <c r="C173" s="27" t="s">
        <v>139</v>
      </c>
      <c r="D173" s="27" t="s">
        <v>141</v>
      </c>
      <c r="E173" s="27"/>
      <c r="F173" s="26"/>
      <c r="G173" s="28">
        <v>285974</v>
      </c>
      <c r="H173" s="63"/>
      <c r="I173" s="63">
        <f t="shared" si="9"/>
        <v>285974</v>
      </c>
    </row>
    <row r="174" spans="1:9" ht="25.2" thickBot="1">
      <c r="A174" s="21" t="s">
        <v>142</v>
      </c>
      <c r="B174" s="22" t="s">
        <v>9</v>
      </c>
      <c r="C174" s="23" t="s">
        <v>139</v>
      </c>
      <c r="D174" s="23" t="s">
        <v>141</v>
      </c>
      <c r="E174" s="23"/>
      <c r="F174" s="22"/>
      <c r="G174" s="24">
        <v>285974</v>
      </c>
      <c r="H174" s="63"/>
      <c r="I174" s="63">
        <f t="shared" si="9"/>
        <v>285974</v>
      </c>
    </row>
    <row r="175" spans="1:9" ht="25.2" thickBot="1">
      <c r="A175" s="25" t="s">
        <v>143</v>
      </c>
      <c r="B175" s="26" t="s">
        <v>9</v>
      </c>
      <c r="C175" s="27" t="s">
        <v>139</v>
      </c>
      <c r="D175" s="27" t="s">
        <v>144</v>
      </c>
      <c r="E175" s="27">
        <v>300</v>
      </c>
      <c r="F175" s="26"/>
      <c r="G175" s="28">
        <v>215974</v>
      </c>
      <c r="H175" s="63"/>
      <c r="I175" s="63">
        <f t="shared" si="9"/>
        <v>215974</v>
      </c>
    </row>
    <row r="176" spans="1:9" ht="25.2" thickBot="1">
      <c r="A176" s="25" t="s">
        <v>145</v>
      </c>
      <c r="B176" s="26" t="s">
        <v>9</v>
      </c>
      <c r="C176" s="27" t="s">
        <v>139</v>
      </c>
      <c r="D176" s="27" t="s">
        <v>146</v>
      </c>
      <c r="E176" s="27">
        <v>312</v>
      </c>
      <c r="F176" s="26"/>
      <c r="G176" s="28">
        <v>205974</v>
      </c>
      <c r="H176" s="63"/>
      <c r="I176" s="63">
        <f t="shared" si="9"/>
        <v>205974</v>
      </c>
    </row>
    <row r="177" spans="1:9" ht="25.2" thickBot="1">
      <c r="A177" s="29" t="s">
        <v>147</v>
      </c>
      <c r="B177" s="30" t="s">
        <v>9</v>
      </c>
      <c r="C177" s="31" t="s">
        <v>139</v>
      </c>
      <c r="D177" s="31" t="s">
        <v>146</v>
      </c>
      <c r="E177" s="31">
        <v>312</v>
      </c>
      <c r="F177" s="30"/>
      <c r="G177" s="32">
        <v>205974</v>
      </c>
      <c r="H177" s="63"/>
      <c r="I177" s="63">
        <f>H177+G177</f>
        <v>205974</v>
      </c>
    </row>
    <row r="178" spans="1:9" ht="25.2" thickBot="1">
      <c r="A178" s="25" t="s">
        <v>148</v>
      </c>
      <c r="B178" s="26" t="s">
        <v>9</v>
      </c>
      <c r="C178" s="27" t="s">
        <v>139</v>
      </c>
      <c r="D178" s="27" t="s">
        <v>149</v>
      </c>
      <c r="E178" s="27">
        <v>360</v>
      </c>
      <c r="F178" s="26"/>
      <c r="G178" s="28">
        <v>10000</v>
      </c>
      <c r="H178" s="63"/>
      <c r="I178" s="63">
        <f t="shared" ref="I178:I191" si="10">G178+H179</f>
        <v>10000</v>
      </c>
    </row>
    <row r="179" spans="1:9" ht="25.2" thickBot="1">
      <c r="A179" s="25" t="s">
        <v>150</v>
      </c>
      <c r="B179" s="26" t="s">
        <v>9</v>
      </c>
      <c r="C179" s="27" t="s">
        <v>139</v>
      </c>
      <c r="D179" s="27" t="s">
        <v>149</v>
      </c>
      <c r="E179" s="27">
        <v>360</v>
      </c>
      <c r="F179" s="26"/>
      <c r="G179" s="28">
        <v>10000</v>
      </c>
      <c r="H179" s="63"/>
      <c r="I179" s="63">
        <f t="shared" si="10"/>
        <v>10000</v>
      </c>
    </row>
    <row r="180" spans="1:9" ht="25.2" thickBot="1">
      <c r="A180" s="29" t="s">
        <v>151</v>
      </c>
      <c r="B180" s="30" t="s">
        <v>9</v>
      </c>
      <c r="C180" s="31" t="s">
        <v>139</v>
      </c>
      <c r="D180" s="31" t="s">
        <v>149</v>
      </c>
      <c r="E180" s="31">
        <v>360</v>
      </c>
      <c r="F180" s="30"/>
      <c r="G180" s="32">
        <v>10000</v>
      </c>
      <c r="H180" s="63"/>
      <c r="I180" s="63">
        <f t="shared" si="10"/>
        <v>10000</v>
      </c>
    </row>
    <row r="181" spans="1:9" ht="85.2" thickBot="1">
      <c r="A181" s="60" t="s">
        <v>152</v>
      </c>
      <c r="B181" s="26" t="s">
        <v>9</v>
      </c>
      <c r="C181" s="27" t="s">
        <v>139</v>
      </c>
      <c r="D181" s="27" t="s">
        <v>153</v>
      </c>
      <c r="E181" s="27"/>
      <c r="F181" s="26"/>
      <c r="G181" s="28">
        <v>70000</v>
      </c>
      <c r="H181" s="63"/>
      <c r="I181" s="63">
        <f t="shared" si="10"/>
        <v>70000</v>
      </c>
    </row>
    <row r="182" spans="1:9" ht="25.2" thickBot="1">
      <c r="A182" s="25" t="s">
        <v>134</v>
      </c>
      <c r="B182" s="26" t="s">
        <v>9</v>
      </c>
      <c r="C182" s="27" t="s">
        <v>139</v>
      </c>
      <c r="D182" s="27" t="s">
        <v>154</v>
      </c>
      <c r="E182" s="27">
        <v>500</v>
      </c>
      <c r="F182" s="26"/>
      <c r="G182" s="28">
        <v>70000</v>
      </c>
      <c r="H182" s="63"/>
      <c r="I182" s="63">
        <f t="shared" si="10"/>
        <v>70000</v>
      </c>
    </row>
    <row r="183" spans="1:9" ht="25.2" thickBot="1">
      <c r="A183" s="25" t="s">
        <v>136</v>
      </c>
      <c r="B183" s="26" t="s">
        <v>9</v>
      </c>
      <c r="C183" s="27" t="s">
        <v>139</v>
      </c>
      <c r="D183" s="27" t="s">
        <v>154</v>
      </c>
      <c r="E183" s="27">
        <v>540</v>
      </c>
      <c r="F183" s="26"/>
      <c r="G183" s="28">
        <v>70000</v>
      </c>
      <c r="H183" s="63"/>
      <c r="I183" s="63">
        <f t="shared" si="10"/>
        <v>70000</v>
      </c>
    </row>
    <row r="184" spans="1:9" ht="25.2" thickBot="1">
      <c r="A184" s="29" t="s">
        <v>137</v>
      </c>
      <c r="B184" s="30" t="s">
        <v>9</v>
      </c>
      <c r="C184" s="31" t="s">
        <v>139</v>
      </c>
      <c r="D184" s="31" t="s">
        <v>154</v>
      </c>
      <c r="E184" s="31">
        <v>540</v>
      </c>
      <c r="F184" s="30"/>
      <c r="G184" s="32">
        <v>70000</v>
      </c>
      <c r="H184" s="63"/>
      <c r="I184" s="63">
        <f t="shared" si="10"/>
        <v>70000</v>
      </c>
    </row>
    <row r="185" spans="1:9" ht="15" thickBot="1">
      <c r="A185" s="13" t="s">
        <v>155</v>
      </c>
      <c r="B185" s="14" t="s">
        <v>9</v>
      </c>
      <c r="C185" s="15">
        <v>1101</v>
      </c>
      <c r="D185" s="15"/>
      <c r="E185" s="15"/>
      <c r="F185" s="14"/>
      <c r="G185" s="16">
        <v>1000</v>
      </c>
      <c r="H185" s="63"/>
      <c r="I185" s="63">
        <f t="shared" si="10"/>
        <v>1000</v>
      </c>
    </row>
    <row r="186" spans="1:9" ht="15" thickBot="1">
      <c r="A186" s="25" t="s">
        <v>156</v>
      </c>
      <c r="B186" s="26" t="s">
        <v>9</v>
      </c>
      <c r="C186" s="27" t="s">
        <v>157</v>
      </c>
      <c r="D186" s="27"/>
      <c r="E186" s="27"/>
      <c r="F186" s="26"/>
      <c r="G186" s="28">
        <v>1000</v>
      </c>
      <c r="H186" s="63"/>
      <c r="I186" s="63">
        <f t="shared" si="10"/>
        <v>1000</v>
      </c>
    </row>
    <row r="187" spans="1:9" ht="25.2" thickBot="1">
      <c r="A187" s="21" t="s">
        <v>158</v>
      </c>
      <c r="B187" s="22" t="s">
        <v>9</v>
      </c>
      <c r="C187" s="23" t="s">
        <v>157</v>
      </c>
      <c r="D187" s="23" t="s">
        <v>159</v>
      </c>
      <c r="E187" s="23"/>
      <c r="F187" s="22"/>
      <c r="G187" s="24">
        <v>1000</v>
      </c>
      <c r="H187" s="63"/>
      <c r="I187" s="63">
        <f t="shared" si="10"/>
        <v>1000</v>
      </c>
    </row>
    <row r="188" spans="1:9" ht="61.2" thickBot="1">
      <c r="A188" s="25" t="s">
        <v>160</v>
      </c>
      <c r="B188" s="26" t="s">
        <v>9</v>
      </c>
      <c r="C188" s="27" t="s">
        <v>157</v>
      </c>
      <c r="D188" s="27" t="s">
        <v>161</v>
      </c>
      <c r="E188" s="27"/>
      <c r="F188" s="26"/>
      <c r="G188" s="28">
        <v>1000</v>
      </c>
      <c r="H188" s="63"/>
      <c r="I188" s="63">
        <f t="shared" si="10"/>
        <v>1000</v>
      </c>
    </row>
    <row r="189" spans="1:9" ht="25.2" thickBot="1">
      <c r="A189" s="25" t="s">
        <v>134</v>
      </c>
      <c r="B189" s="26" t="s">
        <v>9</v>
      </c>
      <c r="C189" s="27" t="s">
        <v>157</v>
      </c>
      <c r="D189" s="27" t="s">
        <v>161</v>
      </c>
      <c r="E189" s="27">
        <v>500</v>
      </c>
      <c r="F189" s="26"/>
      <c r="G189" s="28">
        <v>1000</v>
      </c>
      <c r="H189" s="63"/>
      <c r="I189" s="63">
        <f t="shared" si="10"/>
        <v>1000</v>
      </c>
    </row>
    <row r="190" spans="1:9" ht="25.2" thickBot="1">
      <c r="A190" s="25" t="s">
        <v>136</v>
      </c>
      <c r="B190" s="26" t="s">
        <v>9</v>
      </c>
      <c r="C190" s="27" t="s">
        <v>157</v>
      </c>
      <c r="D190" s="27" t="s">
        <v>162</v>
      </c>
      <c r="E190" s="27">
        <v>540</v>
      </c>
      <c r="F190" s="26"/>
      <c r="G190" s="28">
        <v>1000</v>
      </c>
      <c r="H190" s="63"/>
      <c r="I190" s="63">
        <f t="shared" si="10"/>
        <v>1000</v>
      </c>
    </row>
    <row r="191" spans="1:9" ht="25.2" thickBot="1">
      <c r="A191" s="29" t="s">
        <v>137</v>
      </c>
      <c r="B191" s="30" t="s">
        <v>9</v>
      </c>
      <c r="C191" s="31" t="s">
        <v>157</v>
      </c>
      <c r="D191" s="31" t="s">
        <v>162</v>
      </c>
      <c r="E191" s="31">
        <v>540</v>
      </c>
      <c r="F191" s="30"/>
      <c r="G191" s="32">
        <v>1000</v>
      </c>
      <c r="H191" s="63"/>
      <c r="I191" s="63">
        <f t="shared" si="10"/>
        <v>1000</v>
      </c>
    </row>
    <row r="192" spans="1:9" ht="15" thickBot="1">
      <c r="H192" s="63"/>
    </row>
  </sheetData>
  <mergeCells count="2">
    <mergeCell ref="A6:G6"/>
    <mergeCell ref="C2:I4"/>
  </mergeCells>
  <pageMargins left="0.7" right="0.7" top="0.75" bottom="0.75" header="0.3" footer="0.3"/>
  <pageSetup paperSize="9" scale="78" orientation="portrait" horizontalDpi="180" verticalDpi="18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404"/>
  <sheetViews>
    <sheetView topLeftCell="A14" zoomScaleNormal="100" workbookViewId="0">
      <selection activeCell="H8" sqref="H8"/>
    </sheetView>
  </sheetViews>
  <sheetFormatPr defaultRowHeight="14.4"/>
  <cols>
    <col min="1" max="1" width="37.6640625" customWidth="1"/>
    <col min="2" max="2" width="5.33203125" customWidth="1"/>
    <col min="3" max="3" width="6" customWidth="1"/>
    <col min="4" max="4" width="5" customWidth="1"/>
    <col min="5" max="5" width="11.6640625" customWidth="1"/>
    <col min="6" max="6" width="8.5546875" customWidth="1"/>
    <col min="7" max="7" width="12.6640625" customWidth="1"/>
  </cols>
  <sheetData>
    <row r="1" spans="1:7" hidden="1"/>
    <row r="2" spans="1:7">
      <c r="A2" s="1"/>
      <c r="B2" s="81" t="s">
        <v>210</v>
      </c>
      <c r="C2" s="81"/>
      <c r="D2" s="81"/>
      <c r="E2" s="82"/>
      <c r="F2" s="82"/>
      <c r="G2" s="82"/>
    </row>
    <row r="3" spans="1:7">
      <c r="A3" s="1"/>
      <c r="B3" s="81"/>
      <c r="C3" s="81"/>
      <c r="D3" s="81"/>
      <c r="E3" s="82"/>
      <c r="F3" s="82"/>
      <c r="G3" s="82"/>
    </row>
    <row r="4" spans="1:7" ht="28.2" customHeight="1">
      <c r="A4" s="3"/>
      <c r="B4" s="81"/>
      <c r="C4" s="81"/>
      <c r="D4" s="81"/>
      <c r="E4" s="82"/>
      <c r="F4" s="82"/>
      <c r="G4" s="82"/>
    </row>
    <row r="5" spans="1:7">
      <c r="A5" s="83" t="s">
        <v>200</v>
      </c>
      <c r="B5" s="83"/>
      <c r="C5" s="83"/>
      <c r="D5" s="83"/>
      <c r="E5" s="82"/>
    </row>
    <row r="6" spans="1:7">
      <c r="A6" s="83"/>
      <c r="B6" s="83"/>
      <c r="C6" s="83"/>
      <c r="D6" s="83"/>
      <c r="E6" s="82"/>
    </row>
    <row r="7" spans="1:7">
      <c r="A7" s="83"/>
      <c r="B7" s="83"/>
      <c r="C7" s="83"/>
      <c r="D7" s="83"/>
      <c r="E7" s="82"/>
    </row>
    <row r="8" spans="1:7">
      <c r="A8" s="83"/>
      <c r="B8" s="83"/>
      <c r="C8" s="83"/>
      <c r="D8" s="83"/>
      <c r="E8" s="82"/>
    </row>
    <row r="9" spans="1:7" ht="15" thickBot="1">
      <c r="A9" s="75"/>
      <c r="B9" s="75"/>
      <c r="C9" s="75"/>
      <c r="D9" s="75"/>
    </row>
    <row r="10" spans="1:7" ht="96.6" thickBot="1">
      <c r="A10" s="6" t="s">
        <v>1</v>
      </c>
      <c r="B10" s="7" t="s">
        <v>3</v>
      </c>
      <c r="C10" s="7" t="s">
        <v>4</v>
      </c>
      <c r="D10" s="7" t="s">
        <v>5</v>
      </c>
      <c r="E10" s="7" t="s">
        <v>6</v>
      </c>
      <c r="F10" s="61" t="s">
        <v>164</v>
      </c>
      <c r="G10" s="61" t="s">
        <v>165</v>
      </c>
    </row>
    <row r="11" spans="1:7" ht="15" thickBot="1">
      <c r="A11" s="8">
        <v>1</v>
      </c>
      <c r="B11" s="8">
        <v>3</v>
      </c>
      <c r="C11" s="8">
        <v>4</v>
      </c>
      <c r="D11" s="8">
        <v>5</v>
      </c>
      <c r="E11" s="8">
        <v>6</v>
      </c>
      <c r="F11" s="62"/>
      <c r="G11" s="62"/>
    </row>
    <row r="12" spans="1:7" ht="37.200000000000003" thickBot="1">
      <c r="A12" s="9" t="s">
        <v>7</v>
      </c>
      <c r="B12" s="11"/>
      <c r="C12" s="11"/>
      <c r="D12" s="11"/>
      <c r="E12" s="12">
        <v>14515100.050000001</v>
      </c>
      <c r="F12" s="63"/>
      <c r="G12" s="63">
        <f t="shared" ref="G12:G75" si="0">E12+F12</f>
        <v>14515100.050000001</v>
      </c>
    </row>
    <row r="13" spans="1:7" ht="15" thickBot="1">
      <c r="A13" s="13" t="s">
        <v>8</v>
      </c>
      <c r="B13" s="15" t="s">
        <v>10</v>
      </c>
      <c r="C13" s="15"/>
      <c r="D13" s="15"/>
      <c r="E13" s="16">
        <v>4764440.6399999997</v>
      </c>
      <c r="F13" s="63">
        <f>F21</f>
        <v>-200000</v>
      </c>
      <c r="G13" s="63">
        <f t="shared" si="0"/>
        <v>4564440.6399999997</v>
      </c>
    </row>
    <row r="14" spans="1:7" ht="49.2" thickBot="1">
      <c r="A14" s="17" t="s">
        <v>11</v>
      </c>
      <c r="B14" s="19" t="s">
        <v>12</v>
      </c>
      <c r="C14" s="19"/>
      <c r="D14" s="19"/>
      <c r="E14" s="20">
        <v>126000</v>
      </c>
      <c r="F14" s="63"/>
      <c r="G14" s="63">
        <f t="shared" si="0"/>
        <v>126000</v>
      </c>
    </row>
    <row r="15" spans="1:7" ht="49.2" thickBot="1">
      <c r="A15" s="21" t="s">
        <v>13</v>
      </c>
      <c r="B15" s="23" t="s">
        <v>12</v>
      </c>
      <c r="C15" s="23" t="s">
        <v>14</v>
      </c>
      <c r="D15" s="23"/>
      <c r="E15" s="24">
        <v>126000</v>
      </c>
      <c r="F15" s="63"/>
      <c r="G15" s="63">
        <f t="shared" si="0"/>
        <v>126000</v>
      </c>
    </row>
    <row r="16" spans="1:7" ht="49.2" thickBot="1">
      <c r="A16" s="25" t="s">
        <v>15</v>
      </c>
      <c r="B16" s="27" t="s">
        <v>12</v>
      </c>
      <c r="C16" s="27" t="s">
        <v>16</v>
      </c>
      <c r="D16" s="27"/>
      <c r="E16" s="28">
        <v>126000</v>
      </c>
      <c r="F16" s="63"/>
      <c r="G16" s="63">
        <f t="shared" si="0"/>
        <v>126000</v>
      </c>
    </row>
    <row r="17" spans="1:7" ht="25.2" thickBot="1">
      <c r="A17" s="25" t="s">
        <v>17</v>
      </c>
      <c r="B17" s="27" t="s">
        <v>12</v>
      </c>
      <c r="C17" s="27" t="s">
        <v>18</v>
      </c>
      <c r="D17" s="27"/>
      <c r="E17" s="28">
        <v>126000</v>
      </c>
      <c r="F17" s="63"/>
      <c r="G17" s="63">
        <f t="shared" si="0"/>
        <v>126000</v>
      </c>
    </row>
    <row r="18" spans="1:7" ht="25.2" thickBot="1">
      <c r="A18" s="25" t="s">
        <v>19</v>
      </c>
      <c r="B18" s="27" t="s">
        <v>12</v>
      </c>
      <c r="C18" s="27" t="s">
        <v>18</v>
      </c>
      <c r="D18" s="27">
        <v>100</v>
      </c>
      <c r="E18" s="28">
        <v>126000</v>
      </c>
      <c r="F18" s="63"/>
      <c r="G18" s="63">
        <f t="shared" si="0"/>
        <v>126000</v>
      </c>
    </row>
    <row r="19" spans="1:7" ht="37.200000000000003" thickBot="1">
      <c r="A19" s="25" t="s">
        <v>20</v>
      </c>
      <c r="B19" s="27" t="s">
        <v>12</v>
      </c>
      <c r="C19" s="27" t="s">
        <v>18</v>
      </c>
      <c r="D19" s="27">
        <v>110</v>
      </c>
      <c r="E19" s="28">
        <v>126000</v>
      </c>
      <c r="F19" s="63"/>
      <c r="G19" s="63">
        <f t="shared" si="0"/>
        <v>126000</v>
      </c>
    </row>
    <row r="20" spans="1:7" ht="25.2" thickBot="1">
      <c r="A20" s="29" t="s">
        <v>17</v>
      </c>
      <c r="B20" s="31" t="s">
        <v>12</v>
      </c>
      <c r="C20" s="31" t="s">
        <v>18</v>
      </c>
      <c r="D20" s="31">
        <v>123</v>
      </c>
      <c r="E20" s="32">
        <v>126000</v>
      </c>
      <c r="F20" s="63"/>
      <c r="G20" s="63">
        <f t="shared" si="0"/>
        <v>126000</v>
      </c>
    </row>
    <row r="21" spans="1:7" ht="49.2" thickBot="1">
      <c r="A21" s="17" t="s">
        <v>21</v>
      </c>
      <c r="B21" s="19" t="s">
        <v>22</v>
      </c>
      <c r="C21" s="19"/>
      <c r="D21" s="19"/>
      <c r="E21" s="20">
        <v>4283161.45</v>
      </c>
      <c r="F21" s="63">
        <f>F22</f>
        <v>-200000</v>
      </c>
      <c r="G21" s="63">
        <f t="shared" si="0"/>
        <v>4083161.45</v>
      </c>
    </row>
    <row r="22" spans="1:7" ht="49.2" thickBot="1">
      <c r="A22" s="25" t="s">
        <v>21</v>
      </c>
      <c r="B22" s="27" t="s">
        <v>22</v>
      </c>
      <c r="C22" s="27" t="s">
        <v>23</v>
      </c>
      <c r="D22" s="27"/>
      <c r="E22" s="28">
        <v>4123850.45</v>
      </c>
      <c r="F22" s="63">
        <f>F23</f>
        <v>-200000</v>
      </c>
      <c r="G22" s="63">
        <f t="shared" si="0"/>
        <v>3923850.45</v>
      </c>
    </row>
    <row r="23" spans="1:7" ht="49.2" thickBot="1">
      <c r="A23" s="21" t="s">
        <v>13</v>
      </c>
      <c r="B23" s="23" t="s">
        <v>22</v>
      </c>
      <c r="C23" s="23" t="s">
        <v>23</v>
      </c>
      <c r="D23" s="23"/>
      <c r="E23" s="24">
        <v>4123850.45</v>
      </c>
      <c r="F23" s="63">
        <f>F24</f>
        <v>-200000</v>
      </c>
      <c r="G23" s="63">
        <f t="shared" si="0"/>
        <v>3923850.45</v>
      </c>
    </row>
    <row r="24" spans="1:7" ht="49.2" thickBot="1">
      <c r="A24" s="25" t="s">
        <v>15</v>
      </c>
      <c r="B24" s="27" t="s">
        <v>22</v>
      </c>
      <c r="C24" s="27" t="s">
        <v>16</v>
      </c>
      <c r="D24" s="27"/>
      <c r="E24" s="28">
        <v>4123850.45</v>
      </c>
      <c r="F24" s="63">
        <f>F25</f>
        <v>-200000</v>
      </c>
      <c r="G24" s="63">
        <f t="shared" si="0"/>
        <v>3923850.45</v>
      </c>
    </row>
    <row r="25" spans="1:7" ht="25.2" thickBot="1">
      <c r="A25" s="9" t="s">
        <v>24</v>
      </c>
      <c r="B25" s="11" t="s">
        <v>22</v>
      </c>
      <c r="C25" s="11" t="s">
        <v>25</v>
      </c>
      <c r="D25" s="33"/>
      <c r="E25" s="12">
        <v>3574148.45</v>
      </c>
      <c r="F25" s="63">
        <f>F34</f>
        <v>-200000</v>
      </c>
      <c r="G25" s="63">
        <f t="shared" si="0"/>
        <v>3374148.45</v>
      </c>
    </row>
    <row r="26" spans="1:7" ht="61.2" thickBot="1">
      <c r="A26" s="25" t="s">
        <v>26</v>
      </c>
      <c r="B26" s="27" t="s">
        <v>22</v>
      </c>
      <c r="C26" s="27" t="s">
        <v>25</v>
      </c>
      <c r="D26" s="27">
        <v>100</v>
      </c>
      <c r="E26" s="28">
        <v>2183901</v>
      </c>
      <c r="F26" s="63"/>
      <c r="G26" s="63">
        <f t="shared" si="0"/>
        <v>2183901</v>
      </c>
    </row>
    <row r="27" spans="1:7" ht="25.2" thickBot="1">
      <c r="A27" s="25" t="s">
        <v>27</v>
      </c>
      <c r="B27" s="27" t="s">
        <v>22</v>
      </c>
      <c r="C27" s="27" t="s">
        <v>25</v>
      </c>
      <c r="D27" s="27">
        <v>120</v>
      </c>
      <c r="E27" s="28">
        <v>2183901</v>
      </c>
      <c r="F27" s="63"/>
      <c r="G27" s="63">
        <f t="shared" si="0"/>
        <v>2183901</v>
      </c>
    </row>
    <row r="28" spans="1:7" ht="25.2" thickBot="1">
      <c r="A28" s="25" t="s">
        <v>28</v>
      </c>
      <c r="B28" s="27" t="s">
        <v>22</v>
      </c>
      <c r="C28" s="27" t="s">
        <v>25</v>
      </c>
      <c r="D28" s="27">
        <v>121</v>
      </c>
      <c r="E28" s="28">
        <v>1657388</v>
      </c>
      <c r="F28" s="63"/>
      <c r="G28" s="63">
        <f t="shared" si="0"/>
        <v>1657388</v>
      </c>
    </row>
    <row r="29" spans="1:7" ht="25.2" thickBot="1">
      <c r="A29" s="25" t="s">
        <v>29</v>
      </c>
      <c r="B29" s="27" t="s">
        <v>22</v>
      </c>
      <c r="C29" s="27" t="s">
        <v>25</v>
      </c>
      <c r="D29" s="27">
        <v>129</v>
      </c>
      <c r="E29" s="28">
        <v>440484</v>
      </c>
      <c r="F29" s="63"/>
      <c r="G29" s="63">
        <f t="shared" si="0"/>
        <v>440484</v>
      </c>
    </row>
    <row r="30" spans="1:7" ht="25.2" thickBot="1">
      <c r="A30" s="29" t="s">
        <v>28</v>
      </c>
      <c r="B30" s="31" t="s">
        <v>22</v>
      </c>
      <c r="C30" s="31" t="s">
        <v>30</v>
      </c>
      <c r="D30" s="31">
        <v>121</v>
      </c>
      <c r="E30" s="32">
        <v>584695</v>
      </c>
      <c r="F30" s="63"/>
      <c r="G30" s="63">
        <f t="shared" si="0"/>
        <v>584695</v>
      </c>
    </row>
    <row r="31" spans="1:7" ht="25.2" thickBot="1">
      <c r="A31" s="29" t="s">
        <v>29</v>
      </c>
      <c r="B31" s="31" t="s">
        <v>22</v>
      </c>
      <c r="C31" s="31" t="s">
        <v>30</v>
      </c>
      <c r="D31" s="31">
        <v>129</v>
      </c>
      <c r="E31" s="32">
        <v>176778</v>
      </c>
      <c r="F31" s="63"/>
      <c r="G31" s="63">
        <f t="shared" si="0"/>
        <v>176778</v>
      </c>
    </row>
    <row r="32" spans="1:7" ht="25.2" thickBot="1">
      <c r="A32" s="29" t="s">
        <v>28</v>
      </c>
      <c r="B32" s="31" t="s">
        <v>22</v>
      </c>
      <c r="C32" s="31" t="s">
        <v>31</v>
      </c>
      <c r="D32" s="31">
        <v>121</v>
      </c>
      <c r="E32" s="32">
        <v>1092494</v>
      </c>
      <c r="F32" s="63"/>
      <c r="G32" s="63">
        <f t="shared" si="0"/>
        <v>1092494</v>
      </c>
    </row>
    <row r="33" spans="1:7" ht="25.2" thickBot="1">
      <c r="A33" s="29" t="s">
        <v>29</v>
      </c>
      <c r="B33" s="31" t="s">
        <v>22</v>
      </c>
      <c r="C33" s="31" t="s">
        <v>31</v>
      </c>
      <c r="D33" s="31">
        <v>129</v>
      </c>
      <c r="E33" s="32">
        <v>329934</v>
      </c>
      <c r="F33" s="63"/>
      <c r="G33" s="63">
        <f t="shared" si="0"/>
        <v>329934</v>
      </c>
    </row>
    <row r="34" spans="1:7" ht="25.2" thickBot="1">
      <c r="A34" s="25" t="s">
        <v>19</v>
      </c>
      <c r="B34" s="27" t="s">
        <v>22</v>
      </c>
      <c r="C34" s="27" t="s">
        <v>25</v>
      </c>
      <c r="D34" s="27">
        <v>200</v>
      </c>
      <c r="E34" s="28">
        <v>1385247.45</v>
      </c>
      <c r="F34" s="63">
        <f>F35</f>
        <v>-200000</v>
      </c>
      <c r="G34" s="63">
        <f t="shared" si="0"/>
        <v>1185247.45</v>
      </c>
    </row>
    <row r="35" spans="1:7" ht="37.200000000000003" thickBot="1">
      <c r="A35" s="25" t="s">
        <v>32</v>
      </c>
      <c r="B35" s="27" t="s">
        <v>22</v>
      </c>
      <c r="C35" s="27" t="s">
        <v>25</v>
      </c>
      <c r="D35" s="27">
        <v>240</v>
      </c>
      <c r="E35" s="28">
        <v>1385247.45</v>
      </c>
      <c r="F35" s="63">
        <f>F36</f>
        <v>-200000</v>
      </c>
      <c r="G35" s="63">
        <f t="shared" si="0"/>
        <v>1185247.45</v>
      </c>
    </row>
    <row r="36" spans="1:7" ht="37.200000000000003" thickBot="1">
      <c r="A36" s="25" t="s">
        <v>32</v>
      </c>
      <c r="B36" s="27" t="s">
        <v>22</v>
      </c>
      <c r="C36" s="27" t="s">
        <v>25</v>
      </c>
      <c r="D36" s="27">
        <v>244</v>
      </c>
      <c r="E36" s="28">
        <v>1214247.45</v>
      </c>
      <c r="F36" s="63">
        <f>F38</f>
        <v>-200000</v>
      </c>
      <c r="G36" s="63">
        <f t="shared" si="0"/>
        <v>1014247.45</v>
      </c>
    </row>
    <row r="37" spans="1:7" ht="25.2" thickBot="1">
      <c r="A37" s="29" t="s">
        <v>33</v>
      </c>
      <c r="B37" s="31" t="s">
        <v>22</v>
      </c>
      <c r="C37" s="31" t="s">
        <v>25</v>
      </c>
      <c r="D37" s="31">
        <v>244</v>
      </c>
      <c r="E37" s="32">
        <v>680682.02</v>
      </c>
      <c r="F37" s="63"/>
      <c r="G37" s="63">
        <f t="shared" si="0"/>
        <v>680682.02</v>
      </c>
    </row>
    <row r="38" spans="1:7" ht="25.2" thickBot="1">
      <c r="A38" s="29" t="s">
        <v>34</v>
      </c>
      <c r="B38" s="31" t="s">
        <v>22</v>
      </c>
      <c r="C38" s="31" t="s">
        <v>25</v>
      </c>
      <c r="D38" s="31">
        <v>244</v>
      </c>
      <c r="E38" s="32">
        <v>507490.26</v>
      </c>
      <c r="F38" s="63">
        <v>-200000</v>
      </c>
      <c r="G38" s="63">
        <f t="shared" si="0"/>
        <v>307490.26</v>
      </c>
    </row>
    <row r="39" spans="1:7" ht="25.2" thickBot="1">
      <c r="A39" s="25" t="s">
        <v>35</v>
      </c>
      <c r="B39" s="27" t="s">
        <v>22</v>
      </c>
      <c r="C39" s="27" t="s">
        <v>25</v>
      </c>
      <c r="D39" s="27">
        <v>247</v>
      </c>
      <c r="E39" s="28">
        <v>197075.17</v>
      </c>
      <c r="F39" s="63"/>
      <c r="G39" s="63">
        <f t="shared" si="0"/>
        <v>197075.17</v>
      </c>
    </row>
    <row r="40" spans="1:7" ht="25.2" thickBot="1">
      <c r="A40" s="29" t="s">
        <v>36</v>
      </c>
      <c r="B40" s="31" t="s">
        <v>22</v>
      </c>
      <c r="C40" s="31" t="s">
        <v>25</v>
      </c>
      <c r="D40" s="31">
        <v>247</v>
      </c>
      <c r="E40" s="32">
        <v>197075.17</v>
      </c>
      <c r="F40" s="63"/>
      <c r="G40" s="63">
        <f t="shared" si="0"/>
        <v>197075.17</v>
      </c>
    </row>
    <row r="41" spans="1:7" ht="25.2" thickBot="1">
      <c r="A41" s="25" t="s">
        <v>37</v>
      </c>
      <c r="B41" s="27" t="s">
        <v>22</v>
      </c>
      <c r="C41" s="27" t="s">
        <v>25</v>
      </c>
      <c r="D41" s="27">
        <v>800</v>
      </c>
      <c r="E41" s="28">
        <v>5000</v>
      </c>
      <c r="F41" s="63"/>
      <c r="G41" s="63">
        <f t="shared" si="0"/>
        <v>5000</v>
      </c>
    </row>
    <row r="42" spans="1:7" ht="25.2" thickBot="1">
      <c r="A42" s="29" t="s">
        <v>37</v>
      </c>
      <c r="B42" s="31" t="s">
        <v>22</v>
      </c>
      <c r="C42" s="31" t="s">
        <v>25</v>
      </c>
      <c r="D42" s="31">
        <v>853</v>
      </c>
      <c r="E42" s="32">
        <v>5000</v>
      </c>
      <c r="F42" s="63"/>
      <c r="G42" s="63">
        <f t="shared" si="0"/>
        <v>5000</v>
      </c>
    </row>
    <row r="43" spans="1:7" ht="37.200000000000003" thickBot="1">
      <c r="A43" s="9" t="s">
        <v>38</v>
      </c>
      <c r="B43" s="11" t="s">
        <v>22</v>
      </c>
      <c r="C43" s="11" t="s">
        <v>39</v>
      </c>
      <c r="D43" s="11"/>
      <c r="E43" s="12">
        <v>709013</v>
      </c>
      <c r="F43" s="63"/>
      <c r="G43" s="63">
        <f t="shared" si="0"/>
        <v>709013</v>
      </c>
    </row>
    <row r="44" spans="1:7" ht="61.2" thickBot="1">
      <c r="A44" s="25" t="s">
        <v>26</v>
      </c>
      <c r="B44" s="27" t="s">
        <v>22</v>
      </c>
      <c r="C44" s="27" t="s">
        <v>39</v>
      </c>
      <c r="D44" s="27">
        <v>100</v>
      </c>
      <c r="E44" s="28">
        <v>709013</v>
      </c>
      <c r="F44" s="63"/>
      <c r="G44" s="63">
        <f t="shared" si="0"/>
        <v>709013</v>
      </c>
    </row>
    <row r="45" spans="1:7" ht="25.2" thickBot="1">
      <c r="A45" s="25" t="s">
        <v>27</v>
      </c>
      <c r="B45" s="27" t="s">
        <v>22</v>
      </c>
      <c r="C45" s="27" t="s">
        <v>39</v>
      </c>
      <c r="D45" s="27">
        <v>120</v>
      </c>
      <c r="E45" s="28">
        <v>709013</v>
      </c>
      <c r="F45" s="63"/>
      <c r="G45" s="63">
        <f t="shared" si="0"/>
        <v>709013</v>
      </c>
    </row>
    <row r="46" spans="1:7" ht="25.2" thickBot="1">
      <c r="A46" s="29" t="s">
        <v>40</v>
      </c>
      <c r="B46" s="31" t="s">
        <v>22</v>
      </c>
      <c r="C46" s="31" t="s">
        <v>39</v>
      </c>
      <c r="D46" s="31">
        <v>121</v>
      </c>
      <c r="E46" s="32">
        <v>544710</v>
      </c>
      <c r="F46" s="63"/>
      <c r="G46" s="63">
        <f t="shared" si="0"/>
        <v>544710</v>
      </c>
    </row>
    <row r="47" spans="1:7" ht="25.2" thickBot="1">
      <c r="A47" s="29" t="s">
        <v>29</v>
      </c>
      <c r="B47" s="31" t="s">
        <v>22</v>
      </c>
      <c r="C47" s="31" t="s">
        <v>39</v>
      </c>
      <c r="D47" s="31">
        <v>129</v>
      </c>
      <c r="E47" s="32">
        <v>164303</v>
      </c>
      <c r="F47" s="63"/>
      <c r="G47" s="63">
        <f t="shared" si="0"/>
        <v>164303</v>
      </c>
    </row>
    <row r="48" spans="1:7" ht="15" thickBot="1">
      <c r="A48" s="17" t="s">
        <v>41</v>
      </c>
      <c r="B48" s="19" t="s">
        <v>42</v>
      </c>
      <c r="C48" s="19"/>
      <c r="D48" s="19"/>
      <c r="E48" s="20">
        <v>7625</v>
      </c>
      <c r="F48" s="63"/>
      <c r="G48" s="63">
        <f t="shared" si="0"/>
        <v>7625</v>
      </c>
    </row>
    <row r="49" spans="1:7" ht="49.2" thickBot="1">
      <c r="A49" s="21" t="s">
        <v>13</v>
      </c>
      <c r="B49" s="23" t="s">
        <v>42</v>
      </c>
      <c r="C49" s="23" t="s">
        <v>43</v>
      </c>
      <c r="D49" s="23"/>
      <c r="E49" s="24">
        <v>7625</v>
      </c>
      <c r="F49" s="63"/>
      <c r="G49" s="63">
        <f t="shared" si="0"/>
        <v>7625</v>
      </c>
    </row>
    <row r="50" spans="1:7" ht="49.2" thickBot="1">
      <c r="A50" s="25" t="s">
        <v>15</v>
      </c>
      <c r="B50" s="27" t="s">
        <v>42</v>
      </c>
      <c r="C50" s="27" t="s">
        <v>16</v>
      </c>
      <c r="D50" s="27"/>
      <c r="E50" s="28">
        <v>7625</v>
      </c>
      <c r="F50" s="63"/>
      <c r="G50" s="63">
        <f t="shared" si="0"/>
        <v>7625</v>
      </c>
    </row>
    <row r="51" spans="1:7" ht="25.2" thickBot="1">
      <c r="A51" s="25" t="s">
        <v>44</v>
      </c>
      <c r="B51" s="27" t="s">
        <v>42</v>
      </c>
      <c r="C51" s="27" t="s">
        <v>45</v>
      </c>
      <c r="D51" s="27"/>
      <c r="E51" s="28">
        <v>7625</v>
      </c>
      <c r="F51" s="63"/>
      <c r="G51" s="63">
        <f t="shared" si="0"/>
        <v>7625</v>
      </c>
    </row>
    <row r="52" spans="1:7" ht="25.2" thickBot="1">
      <c r="A52" s="25" t="s">
        <v>46</v>
      </c>
      <c r="B52" s="27" t="s">
        <v>42</v>
      </c>
      <c r="C52" s="27" t="s">
        <v>45</v>
      </c>
      <c r="D52" s="27">
        <v>800</v>
      </c>
      <c r="E52" s="28">
        <v>7625</v>
      </c>
      <c r="F52" s="63"/>
      <c r="G52" s="63">
        <f t="shared" si="0"/>
        <v>7625</v>
      </c>
    </row>
    <row r="53" spans="1:7" ht="25.2" thickBot="1">
      <c r="A53" s="25" t="s">
        <v>41</v>
      </c>
      <c r="B53" s="27" t="s">
        <v>42</v>
      </c>
      <c r="C53" s="27" t="s">
        <v>45</v>
      </c>
      <c r="D53" s="27">
        <v>870</v>
      </c>
      <c r="E53" s="28">
        <v>7625</v>
      </c>
      <c r="F53" s="63"/>
      <c r="G53" s="63">
        <f t="shared" si="0"/>
        <v>7625</v>
      </c>
    </row>
    <row r="54" spans="1:7" ht="25.2" thickBot="1">
      <c r="A54" s="29" t="s">
        <v>47</v>
      </c>
      <c r="B54" s="31" t="s">
        <v>42</v>
      </c>
      <c r="C54" s="31" t="s">
        <v>45</v>
      </c>
      <c r="D54" s="31">
        <v>870</v>
      </c>
      <c r="E54" s="32">
        <v>7625</v>
      </c>
      <c r="F54" s="63"/>
      <c r="G54" s="63">
        <f t="shared" si="0"/>
        <v>7625</v>
      </c>
    </row>
    <row r="55" spans="1:7" ht="15" thickBot="1">
      <c r="A55" s="17" t="s">
        <v>48</v>
      </c>
      <c r="B55" s="19" t="s">
        <v>49</v>
      </c>
      <c r="C55" s="19"/>
      <c r="D55" s="19"/>
      <c r="E55" s="20">
        <v>347654.19</v>
      </c>
      <c r="F55" s="63"/>
      <c r="G55" s="63">
        <f t="shared" si="0"/>
        <v>347654.19</v>
      </c>
    </row>
    <row r="56" spans="1:7" ht="25.2" thickBot="1">
      <c r="A56" s="25" t="s">
        <v>50</v>
      </c>
      <c r="B56" s="27" t="s">
        <v>49</v>
      </c>
      <c r="C56" s="27" t="s">
        <v>51</v>
      </c>
      <c r="D56" s="27"/>
      <c r="E56" s="28">
        <v>347654.19</v>
      </c>
      <c r="F56" s="63"/>
      <c r="G56" s="63">
        <f t="shared" si="0"/>
        <v>347654.19</v>
      </c>
    </row>
    <row r="57" spans="1:7" ht="37.200000000000003" thickBot="1">
      <c r="A57" s="25" t="s">
        <v>32</v>
      </c>
      <c r="B57" s="27" t="s">
        <v>49</v>
      </c>
      <c r="C57" s="27" t="s">
        <v>51</v>
      </c>
      <c r="D57" s="27">
        <v>240</v>
      </c>
      <c r="E57" s="28">
        <v>345654.19</v>
      </c>
      <c r="F57" s="63"/>
      <c r="G57" s="63">
        <f t="shared" si="0"/>
        <v>345654.19</v>
      </c>
    </row>
    <row r="58" spans="1:7" ht="37.200000000000003" thickBot="1">
      <c r="A58" s="25" t="s">
        <v>52</v>
      </c>
      <c r="B58" s="27" t="s">
        <v>49</v>
      </c>
      <c r="C58" s="27" t="s">
        <v>51</v>
      </c>
      <c r="D58" s="27">
        <v>244</v>
      </c>
      <c r="E58" s="28">
        <v>320324</v>
      </c>
      <c r="F58" s="63"/>
      <c r="G58" s="63">
        <f t="shared" si="0"/>
        <v>320324</v>
      </c>
    </row>
    <row r="59" spans="1:7" ht="25.2" thickBot="1">
      <c r="A59" s="25" t="s">
        <v>35</v>
      </c>
      <c r="B59" s="27" t="s">
        <v>49</v>
      </c>
      <c r="C59" s="27" t="s">
        <v>51</v>
      </c>
      <c r="D59" s="27">
        <v>244</v>
      </c>
      <c r="E59" s="28">
        <v>317324</v>
      </c>
      <c r="F59" s="63"/>
      <c r="G59" s="63">
        <f t="shared" si="0"/>
        <v>317324</v>
      </c>
    </row>
    <row r="60" spans="1:7" ht="25.2" thickBot="1">
      <c r="A60" s="29" t="s">
        <v>53</v>
      </c>
      <c r="B60" s="31" t="s">
        <v>49</v>
      </c>
      <c r="C60" s="31" t="s">
        <v>51</v>
      </c>
      <c r="D60" s="31">
        <v>244</v>
      </c>
      <c r="E60" s="32">
        <v>3000</v>
      </c>
      <c r="F60" s="63"/>
      <c r="G60" s="63">
        <f t="shared" si="0"/>
        <v>3000</v>
      </c>
    </row>
    <row r="61" spans="1:7" ht="25.2" thickBot="1">
      <c r="A61" s="25" t="s">
        <v>35</v>
      </c>
      <c r="B61" s="27" t="s">
        <v>49</v>
      </c>
      <c r="C61" s="27" t="s">
        <v>51</v>
      </c>
      <c r="D61" s="27">
        <v>247</v>
      </c>
      <c r="E61" s="28">
        <v>25330.19</v>
      </c>
      <c r="F61" s="63"/>
      <c r="G61" s="63">
        <f t="shared" si="0"/>
        <v>25330.19</v>
      </c>
    </row>
    <row r="62" spans="1:7" ht="25.2" thickBot="1">
      <c r="A62" s="29" t="s">
        <v>53</v>
      </c>
      <c r="B62" s="31" t="s">
        <v>49</v>
      </c>
      <c r="C62" s="31" t="s">
        <v>51</v>
      </c>
      <c r="D62" s="31">
        <v>247</v>
      </c>
      <c r="E62" s="32">
        <v>25330.19</v>
      </c>
      <c r="F62" s="63"/>
      <c r="G62" s="63">
        <f t="shared" si="0"/>
        <v>25330.19</v>
      </c>
    </row>
    <row r="63" spans="1:7" ht="25.2" thickBot="1">
      <c r="A63" s="25" t="s">
        <v>37</v>
      </c>
      <c r="B63" s="27" t="s">
        <v>49</v>
      </c>
      <c r="C63" s="27" t="s">
        <v>51</v>
      </c>
      <c r="D63" s="31">
        <v>850</v>
      </c>
      <c r="E63" s="32">
        <v>2000</v>
      </c>
      <c r="F63" s="63"/>
      <c r="G63" s="63">
        <f t="shared" si="0"/>
        <v>2000</v>
      </c>
    </row>
    <row r="64" spans="1:7" ht="25.2" thickBot="1">
      <c r="A64" s="29" t="s">
        <v>37</v>
      </c>
      <c r="B64" s="31" t="s">
        <v>49</v>
      </c>
      <c r="C64" s="31" t="s">
        <v>51</v>
      </c>
      <c r="D64" s="31">
        <v>853</v>
      </c>
      <c r="E64" s="32">
        <v>2000</v>
      </c>
      <c r="F64" s="63"/>
      <c r="G64" s="63">
        <f t="shared" si="0"/>
        <v>2000</v>
      </c>
    </row>
    <row r="65" spans="1:7" ht="15" thickBot="1">
      <c r="A65" s="13" t="s">
        <v>54</v>
      </c>
      <c r="B65" s="15" t="s">
        <v>55</v>
      </c>
      <c r="C65" s="15"/>
      <c r="D65" s="15"/>
      <c r="E65" s="16">
        <v>36100</v>
      </c>
      <c r="F65" s="63"/>
      <c r="G65" s="63">
        <f t="shared" si="0"/>
        <v>36100</v>
      </c>
    </row>
    <row r="66" spans="1:7" ht="25.2" thickBot="1">
      <c r="A66" s="21" t="s">
        <v>56</v>
      </c>
      <c r="B66" s="23" t="s">
        <v>57</v>
      </c>
      <c r="C66" s="23" t="s">
        <v>58</v>
      </c>
      <c r="D66" s="35"/>
      <c r="E66" s="24">
        <v>36100</v>
      </c>
      <c r="F66" s="63"/>
      <c r="G66" s="63">
        <f t="shared" si="0"/>
        <v>36100</v>
      </c>
    </row>
    <row r="67" spans="1:7" ht="37.200000000000003" thickBot="1">
      <c r="A67" s="25" t="s">
        <v>59</v>
      </c>
      <c r="B67" s="27" t="s">
        <v>57</v>
      </c>
      <c r="C67" s="27" t="s">
        <v>60</v>
      </c>
      <c r="D67" s="36"/>
      <c r="E67" s="28">
        <v>36100</v>
      </c>
      <c r="F67" s="63"/>
      <c r="G67" s="63">
        <f t="shared" si="0"/>
        <v>36100</v>
      </c>
    </row>
    <row r="68" spans="1:7" ht="73.2" thickBot="1">
      <c r="A68" s="25" t="s">
        <v>61</v>
      </c>
      <c r="B68" s="27" t="s">
        <v>57</v>
      </c>
      <c r="C68" s="27" t="s">
        <v>60</v>
      </c>
      <c r="D68" s="27">
        <v>100</v>
      </c>
      <c r="E68" s="28">
        <v>36100</v>
      </c>
      <c r="F68" s="63"/>
      <c r="G68" s="63">
        <f t="shared" si="0"/>
        <v>36100</v>
      </c>
    </row>
    <row r="69" spans="1:7" ht="25.2" thickBot="1">
      <c r="A69" s="25" t="s">
        <v>27</v>
      </c>
      <c r="B69" s="27" t="s">
        <v>57</v>
      </c>
      <c r="C69" s="27" t="s">
        <v>60</v>
      </c>
      <c r="D69" s="27">
        <v>120</v>
      </c>
      <c r="E69" s="28">
        <v>36100</v>
      </c>
      <c r="F69" s="63"/>
      <c r="G69" s="63">
        <f t="shared" si="0"/>
        <v>36100</v>
      </c>
    </row>
    <row r="70" spans="1:7" ht="25.2" thickBot="1">
      <c r="A70" s="29" t="s">
        <v>28</v>
      </c>
      <c r="B70" s="31" t="s">
        <v>57</v>
      </c>
      <c r="C70" s="31" t="s">
        <v>60</v>
      </c>
      <c r="D70" s="31">
        <v>121</v>
      </c>
      <c r="E70" s="32">
        <v>27669</v>
      </c>
      <c r="F70" s="63"/>
      <c r="G70" s="63">
        <f t="shared" si="0"/>
        <v>27669</v>
      </c>
    </row>
    <row r="71" spans="1:7" ht="25.2" thickBot="1">
      <c r="A71" s="29" t="s">
        <v>29</v>
      </c>
      <c r="B71" s="31" t="s">
        <v>57</v>
      </c>
      <c r="C71" s="31" t="s">
        <v>60</v>
      </c>
      <c r="D71" s="31">
        <v>129</v>
      </c>
      <c r="E71" s="32">
        <v>8431</v>
      </c>
      <c r="F71" s="63"/>
      <c r="G71" s="63">
        <f t="shared" si="0"/>
        <v>8431</v>
      </c>
    </row>
    <row r="72" spans="1:7" ht="37.200000000000003" thickBot="1">
      <c r="A72" s="13" t="s">
        <v>62</v>
      </c>
      <c r="B72" s="15" t="s">
        <v>63</v>
      </c>
      <c r="C72" s="15"/>
      <c r="D72" s="15"/>
      <c r="E72" s="16">
        <v>540000</v>
      </c>
      <c r="F72" s="63"/>
      <c r="G72" s="63">
        <f t="shared" si="0"/>
        <v>540000</v>
      </c>
    </row>
    <row r="73" spans="1:7" ht="37.200000000000003" thickBot="1">
      <c r="A73" s="21" t="s">
        <v>64</v>
      </c>
      <c r="B73" s="23" t="s">
        <v>65</v>
      </c>
      <c r="C73" s="23" t="s">
        <v>66</v>
      </c>
      <c r="D73" s="23"/>
      <c r="E73" s="24">
        <v>540000</v>
      </c>
      <c r="F73" s="63"/>
      <c r="G73" s="63">
        <f t="shared" si="0"/>
        <v>540000</v>
      </c>
    </row>
    <row r="74" spans="1:7" ht="37.200000000000003" thickBot="1">
      <c r="A74" s="25" t="s">
        <v>67</v>
      </c>
      <c r="B74" s="27" t="s">
        <v>65</v>
      </c>
      <c r="C74" s="27" t="s">
        <v>68</v>
      </c>
      <c r="D74" s="27"/>
      <c r="E74" s="28">
        <v>540000</v>
      </c>
      <c r="F74" s="63"/>
      <c r="G74" s="63">
        <f t="shared" si="0"/>
        <v>540000</v>
      </c>
    </row>
    <row r="75" spans="1:7" ht="25.2" thickBot="1">
      <c r="A75" s="25" t="s">
        <v>69</v>
      </c>
      <c r="B75" s="27" t="s">
        <v>65</v>
      </c>
      <c r="C75" s="27" t="s">
        <v>70</v>
      </c>
      <c r="D75" s="27"/>
      <c r="E75" s="28">
        <v>200000</v>
      </c>
      <c r="F75" s="63"/>
      <c r="G75" s="63">
        <f t="shared" si="0"/>
        <v>200000</v>
      </c>
    </row>
    <row r="76" spans="1:7" ht="25.2" thickBot="1">
      <c r="A76" s="25" t="s">
        <v>19</v>
      </c>
      <c r="B76" s="27" t="s">
        <v>65</v>
      </c>
      <c r="C76" s="27" t="s">
        <v>71</v>
      </c>
      <c r="D76" s="27">
        <v>200</v>
      </c>
      <c r="E76" s="28">
        <v>200000</v>
      </c>
      <c r="F76" s="63"/>
      <c r="G76" s="63">
        <f t="shared" ref="G76:G82" si="1">E76+F76</f>
        <v>200000</v>
      </c>
    </row>
    <row r="77" spans="1:7" ht="37.200000000000003" thickBot="1">
      <c r="A77" s="25" t="s">
        <v>32</v>
      </c>
      <c r="B77" s="27" t="s">
        <v>65</v>
      </c>
      <c r="C77" s="27" t="s">
        <v>71</v>
      </c>
      <c r="D77" s="27">
        <v>240</v>
      </c>
      <c r="E77" s="28">
        <v>200000</v>
      </c>
      <c r="F77" s="63"/>
      <c r="G77" s="63">
        <f t="shared" si="1"/>
        <v>200000</v>
      </c>
    </row>
    <row r="78" spans="1:7" ht="25.2" thickBot="1">
      <c r="A78" s="29" t="s">
        <v>33</v>
      </c>
      <c r="B78" s="31" t="s">
        <v>65</v>
      </c>
      <c r="C78" s="31" t="s">
        <v>71</v>
      </c>
      <c r="D78" s="31">
        <v>244</v>
      </c>
      <c r="E78" s="32">
        <v>200000</v>
      </c>
      <c r="F78" s="63"/>
      <c r="G78" s="63">
        <f t="shared" si="1"/>
        <v>200000</v>
      </c>
    </row>
    <row r="79" spans="1:7" ht="25.2" thickBot="1">
      <c r="A79" s="25" t="s">
        <v>72</v>
      </c>
      <c r="B79" s="27" t="s">
        <v>73</v>
      </c>
      <c r="C79" s="27" t="s">
        <v>74</v>
      </c>
      <c r="D79" s="27"/>
      <c r="E79" s="28">
        <v>340000</v>
      </c>
      <c r="F79" s="63"/>
      <c r="G79" s="63">
        <f t="shared" si="1"/>
        <v>340000</v>
      </c>
    </row>
    <row r="80" spans="1:7" ht="25.2" thickBot="1">
      <c r="A80" s="25" t="s">
        <v>19</v>
      </c>
      <c r="B80" s="27" t="s">
        <v>65</v>
      </c>
      <c r="C80" s="27" t="s">
        <v>74</v>
      </c>
      <c r="D80" s="27">
        <v>200</v>
      </c>
      <c r="E80" s="28">
        <v>340000</v>
      </c>
      <c r="F80" s="63"/>
      <c r="G80" s="63">
        <f t="shared" si="1"/>
        <v>340000</v>
      </c>
    </row>
    <row r="81" spans="1:7" ht="37.200000000000003" thickBot="1">
      <c r="A81" s="25" t="s">
        <v>32</v>
      </c>
      <c r="B81" s="27" t="s">
        <v>65</v>
      </c>
      <c r="C81" s="27" t="s">
        <v>74</v>
      </c>
      <c r="D81" s="27">
        <v>240</v>
      </c>
      <c r="E81" s="28">
        <v>340000</v>
      </c>
      <c r="F81" s="63"/>
      <c r="G81" s="63">
        <f t="shared" si="1"/>
        <v>340000</v>
      </c>
    </row>
    <row r="82" spans="1:7" ht="25.2" thickBot="1">
      <c r="A82" s="29" t="s">
        <v>33</v>
      </c>
      <c r="B82" s="31" t="s">
        <v>65</v>
      </c>
      <c r="C82" s="31" t="s">
        <v>75</v>
      </c>
      <c r="D82" s="31">
        <v>244</v>
      </c>
      <c r="E82" s="32">
        <v>332200</v>
      </c>
      <c r="F82" s="63"/>
      <c r="G82" s="63">
        <f t="shared" si="1"/>
        <v>332200</v>
      </c>
    </row>
    <row r="83" spans="1:7" ht="25.2" thickBot="1">
      <c r="A83" s="29" t="s">
        <v>34</v>
      </c>
      <c r="B83" s="31" t="s">
        <v>65</v>
      </c>
      <c r="C83" s="31" t="s">
        <v>75</v>
      </c>
      <c r="D83" s="31">
        <v>244</v>
      </c>
      <c r="E83" s="32">
        <v>7800</v>
      </c>
      <c r="F83" s="63"/>
      <c r="G83" s="63">
        <v>7800</v>
      </c>
    </row>
    <row r="84" spans="1:7" ht="15" thickBot="1">
      <c r="A84" s="9" t="s">
        <v>76</v>
      </c>
      <c r="B84" s="10" t="s">
        <v>77</v>
      </c>
      <c r="C84" s="11"/>
      <c r="D84" s="11"/>
      <c r="E84" s="12">
        <v>1375644.3</v>
      </c>
      <c r="F84" s="63"/>
      <c r="G84" s="63">
        <f>E84+F85</f>
        <v>1375644.3</v>
      </c>
    </row>
    <row r="85" spans="1:7" ht="25.2" thickBot="1">
      <c r="A85" s="9" t="s">
        <v>78</v>
      </c>
      <c r="B85" s="10" t="s">
        <v>79</v>
      </c>
      <c r="C85" s="11" t="s">
        <v>80</v>
      </c>
      <c r="D85" s="11"/>
      <c r="E85" s="12">
        <v>1290644.3</v>
      </c>
      <c r="F85" s="63"/>
      <c r="G85" s="63">
        <f>F85+E85</f>
        <v>1290644.3</v>
      </c>
    </row>
    <row r="86" spans="1:7" ht="25.2" thickBot="1">
      <c r="A86" s="25" t="s">
        <v>81</v>
      </c>
      <c r="B86" s="27" t="s">
        <v>79</v>
      </c>
      <c r="C86" s="27" t="s">
        <v>82</v>
      </c>
      <c r="D86" s="27">
        <v>200</v>
      </c>
      <c r="E86" s="28">
        <v>500000</v>
      </c>
      <c r="F86" s="63"/>
      <c r="G86" s="63">
        <f>E86+F87</f>
        <v>500000</v>
      </c>
    </row>
    <row r="87" spans="1:7" ht="37.200000000000003" thickBot="1">
      <c r="A87" s="25" t="s">
        <v>32</v>
      </c>
      <c r="B87" s="27" t="s">
        <v>79</v>
      </c>
      <c r="C87" s="27" t="s">
        <v>82</v>
      </c>
      <c r="D87" s="27">
        <v>240</v>
      </c>
      <c r="E87" s="28">
        <v>500000</v>
      </c>
      <c r="F87" s="63"/>
      <c r="G87" s="63">
        <f>E87+F88</f>
        <v>500000</v>
      </c>
    </row>
    <row r="88" spans="1:7" ht="25.2" thickBot="1">
      <c r="A88" s="29" t="s">
        <v>33</v>
      </c>
      <c r="B88" s="31" t="s">
        <v>79</v>
      </c>
      <c r="C88" s="31" t="s">
        <v>82</v>
      </c>
      <c r="D88" s="31">
        <v>244</v>
      </c>
      <c r="E88" s="32">
        <v>462784.3</v>
      </c>
      <c r="F88" s="63"/>
      <c r="G88" s="63">
        <f>E88+F92</f>
        <v>462784.3</v>
      </c>
    </row>
    <row r="89" spans="1:7" ht="37.200000000000003" thickBot="1">
      <c r="A89" s="25" t="s">
        <v>178</v>
      </c>
      <c r="B89" s="27" t="s">
        <v>79</v>
      </c>
      <c r="C89" s="27" t="s">
        <v>179</v>
      </c>
      <c r="D89" s="27">
        <v>200</v>
      </c>
      <c r="E89" s="32">
        <v>37500</v>
      </c>
      <c r="F89" s="63"/>
      <c r="G89" s="63">
        <f>E89</f>
        <v>37500</v>
      </c>
    </row>
    <row r="90" spans="1:7" ht="37.200000000000003" thickBot="1">
      <c r="A90" s="25" t="s">
        <v>32</v>
      </c>
      <c r="B90" s="27" t="s">
        <v>79</v>
      </c>
      <c r="C90" s="27" t="s">
        <v>179</v>
      </c>
      <c r="D90" s="27">
        <v>240</v>
      </c>
      <c r="E90" s="32">
        <v>37500</v>
      </c>
      <c r="F90" s="63"/>
      <c r="G90" s="63">
        <f t="shared" ref="G90:G91" si="2">E90</f>
        <v>37500</v>
      </c>
    </row>
    <row r="91" spans="1:7" ht="25.2" thickBot="1">
      <c r="A91" s="29" t="s">
        <v>33</v>
      </c>
      <c r="B91" s="31" t="s">
        <v>79</v>
      </c>
      <c r="C91" s="31" t="s">
        <v>179</v>
      </c>
      <c r="D91" s="31">
        <v>244</v>
      </c>
      <c r="E91" s="32">
        <v>37500</v>
      </c>
      <c r="F91" s="63"/>
      <c r="G91" s="63">
        <f t="shared" si="2"/>
        <v>37500</v>
      </c>
    </row>
    <row r="92" spans="1:7" ht="25.2" thickBot="1">
      <c r="A92" s="25" t="s">
        <v>83</v>
      </c>
      <c r="B92" s="27" t="s">
        <v>79</v>
      </c>
      <c r="C92" s="27" t="s">
        <v>84</v>
      </c>
      <c r="D92" s="27">
        <v>200</v>
      </c>
      <c r="E92" s="28">
        <v>753144.3</v>
      </c>
      <c r="F92" s="63"/>
      <c r="G92" s="63">
        <f t="shared" ref="G92:G98" si="3">E92+F93</f>
        <v>753144.3</v>
      </c>
    </row>
    <row r="93" spans="1:7" ht="37.200000000000003" thickBot="1">
      <c r="A93" s="25" t="s">
        <v>32</v>
      </c>
      <c r="B93" s="27" t="s">
        <v>79</v>
      </c>
      <c r="C93" s="27" t="s">
        <v>84</v>
      </c>
      <c r="D93" s="27">
        <v>240</v>
      </c>
      <c r="E93" s="28">
        <v>753144.3</v>
      </c>
      <c r="F93" s="63"/>
      <c r="G93" s="63">
        <f t="shared" si="3"/>
        <v>753144.3</v>
      </c>
    </row>
    <row r="94" spans="1:7" ht="25.2" thickBot="1">
      <c r="A94" s="29" t="s">
        <v>33</v>
      </c>
      <c r="B94" s="31" t="s">
        <v>79</v>
      </c>
      <c r="C94" s="31" t="s">
        <v>84</v>
      </c>
      <c r="D94" s="31">
        <v>244</v>
      </c>
      <c r="E94" s="32">
        <v>790360</v>
      </c>
      <c r="F94" s="63"/>
      <c r="G94" s="63">
        <f t="shared" si="3"/>
        <v>790360</v>
      </c>
    </row>
    <row r="95" spans="1:7" ht="24.6" thickBot="1">
      <c r="A95" s="37" t="s">
        <v>85</v>
      </c>
      <c r="B95" s="38" t="s">
        <v>86</v>
      </c>
      <c r="C95" s="39"/>
      <c r="D95" s="40"/>
      <c r="E95" s="24">
        <v>85000</v>
      </c>
      <c r="F95" s="63"/>
      <c r="G95" s="63">
        <f t="shared" si="3"/>
        <v>85000</v>
      </c>
    </row>
    <row r="96" spans="1:7" ht="25.2" thickBot="1">
      <c r="A96" s="41" t="s">
        <v>87</v>
      </c>
      <c r="B96" s="42" t="s">
        <v>88</v>
      </c>
      <c r="C96" s="42" t="s">
        <v>89</v>
      </c>
      <c r="D96" s="43">
        <v>200</v>
      </c>
      <c r="E96" s="32">
        <v>85000</v>
      </c>
      <c r="F96" s="63"/>
      <c r="G96" s="63">
        <f t="shared" si="3"/>
        <v>85000</v>
      </c>
    </row>
    <row r="97" spans="1:7" ht="37.200000000000003" thickBot="1">
      <c r="A97" s="25" t="s">
        <v>32</v>
      </c>
      <c r="B97" s="42" t="s">
        <v>88</v>
      </c>
      <c r="C97" s="42" t="s">
        <v>89</v>
      </c>
      <c r="D97" s="42">
        <v>240</v>
      </c>
      <c r="E97" s="32">
        <v>85000</v>
      </c>
      <c r="F97" s="63"/>
      <c r="G97" s="63">
        <f t="shared" si="3"/>
        <v>85000</v>
      </c>
    </row>
    <row r="98" spans="1:7" ht="25.2" thickBot="1">
      <c r="A98" s="29" t="s">
        <v>33</v>
      </c>
      <c r="B98" s="45" t="s">
        <v>88</v>
      </c>
      <c r="C98" s="45" t="s">
        <v>89</v>
      </c>
      <c r="D98" s="31">
        <v>244</v>
      </c>
      <c r="E98" s="32">
        <v>2137301.11</v>
      </c>
      <c r="F98" s="63"/>
      <c r="G98" s="63">
        <f t="shared" si="3"/>
        <v>2087301.1099999999</v>
      </c>
    </row>
    <row r="99" spans="1:7" ht="15" thickBot="1">
      <c r="A99" s="13" t="s">
        <v>90</v>
      </c>
      <c r="B99" s="14" t="s">
        <v>91</v>
      </c>
      <c r="C99" s="15"/>
      <c r="D99" s="15"/>
      <c r="E99" s="16">
        <v>4263301.1100000003</v>
      </c>
      <c r="F99" s="63">
        <f>F108</f>
        <v>-50000</v>
      </c>
      <c r="G99" s="63">
        <f>E99+F99</f>
        <v>4213301.1100000003</v>
      </c>
    </row>
    <row r="100" spans="1:7" ht="15" thickBot="1">
      <c r="A100" s="13" t="s">
        <v>92</v>
      </c>
      <c r="B100" s="15" t="s">
        <v>93</v>
      </c>
      <c r="C100" s="15"/>
      <c r="D100" s="15"/>
      <c r="E100" s="16">
        <v>515000</v>
      </c>
      <c r="F100" s="63"/>
      <c r="G100" s="63">
        <f t="shared" ref="G100:G106" si="4">E100+F101</f>
        <v>515000</v>
      </c>
    </row>
    <row r="101" spans="1:7" ht="37.200000000000003" thickBot="1">
      <c r="A101" s="46" t="s">
        <v>94</v>
      </c>
      <c r="B101" s="48" t="s">
        <v>93</v>
      </c>
      <c r="C101" s="48" t="s">
        <v>95</v>
      </c>
      <c r="D101" s="48">
        <v>200</v>
      </c>
      <c r="E101" s="49">
        <v>500000</v>
      </c>
      <c r="F101" s="63"/>
      <c r="G101" s="63">
        <f t="shared" si="4"/>
        <v>500000</v>
      </c>
    </row>
    <row r="102" spans="1:7" ht="37.200000000000003" thickBot="1">
      <c r="A102" s="25" t="s">
        <v>32</v>
      </c>
      <c r="B102" s="48" t="s">
        <v>93</v>
      </c>
      <c r="C102" s="48" t="s">
        <v>95</v>
      </c>
      <c r="D102" s="48">
        <v>240</v>
      </c>
      <c r="E102" s="49">
        <v>500000</v>
      </c>
      <c r="F102" s="63"/>
      <c r="G102" s="63">
        <f t="shared" si="4"/>
        <v>500000</v>
      </c>
    </row>
    <row r="103" spans="1:7" ht="25.2" thickBot="1">
      <c r="A103" s="29" t="s">
        <v>33</v>
      </c>
      <c r="B103" s="51" t="s">
        <v>93</v>
      </c>
      <c r="C103" s="51" t="s">
        <v>95</v>
      </c>
      <c r="D103" s="51">
        <v>244</v>
      </c>
      <c r="E103" s="52">
        <v>500000</v>
      </c>
      <c r="F103" s="63"/>
      <c r="G103" s="63">
        <f t="shared" si="4"/>
        <v>500000</v>
      </c>
    </row>
    <row r="104" spans="1:7" ht="25.2" thickBot="1">
      <c r="A104" s="53" t="s">
        <v>96</v>
      </c>
      <c r="B104" s="27" t="s">
        <v>93</v>
      </c>
      <c r="C104" s="27" t="s">
        <v>97</v>
      </c>
      <c r="D104" s="27"/>
      <c r="E104" s="28">
        <v>15000</v>
      </c>
      <c r="F104" s="63"/>
      <c r="G104" s="63">
        <f t="shared" si="4"/>
        <v>15000</v>
      </c>
    </row>
    <row r="105" spans="1:7" ht="25.2" thickBot="1">
      <c r="A105" s="53" t="s">
        <v>98</v>
      </c>
      <c r="B105" s="27" t="s">
        <v>93</v>
      </c>
      <c r="C105" s="27" t="s">
        <v>97</v>
      </c>
      <c r="D105" s="27">
        <v>200</v>
      </c>
      <c r="E105" s="28">
        <v>15000</v>
      </c>
      <c r="F105" s="63"/>
      <c r="G105" s="63">
        <f t="shared" si="4"/>
        <v>15000</v>
      </c>
    </row>
    <row r="106" spans="1:7" ht="37.200000000000003" thickBot="1">
      <c r="A106" s="53" t="s">
        <v>32</v>
      </c>
      <c r="B106" s="27" t="s">
        <v>93</v>
      </c>
      <c r="C106" s="27" t="s">
        <v>97</v>
      </c>
      <c r="D106" s="27">
        <v>240</v>
      </c>
      <c r="E106" s="28">
        <v>15000</v>
      </c>
      <c r="F106" s="63"/>
      <c r="G106" s="63">
        <f t="shared" si="4"/>
        <v>15000</v>
      </c>
    </row>
    <row r="107" spans="1:7" ht="25.2" thickBot="1">
      <c r="A107" s="29" t="s">
        <v>99</v>
      </c>
      <c r="B107" s="31" t="s">
        <v>93</v>
      </c>
      <c r="C107" s="31" t="s">
        <v>97</v>
      </c>
      <c r="D107" s="31">
        <v>244</v>
      </c>
      <c r="E107" s="32">
        <v>15000</v>
      </c>
      <c r="F107" s="63"/>
      <c r="G107" s="63">
        <f>E107</f>
        <v>15000</v>
      </c>
    </row>
    <row r="108" spans="1:7" ht="15" thickBot="1">
      <c r="A108" s="54" t="s">
        <v>100</v>
      </c>
      <c r="B108" s="48" t="s">
        <v>102</v>
      </c>
      <c r="C108" s="48"/>
      <c r="D108" s="48"/>
      <c r="E108" s="49">
        <v>3748301.11</v>
      </c>
      <c r="F108" s="63">
        <f>F109</f>
        <v>-50000</v>
      </c>
      <c r="G108" s="63">
        <f>G109+G143</f>
        <v>3698301.1100000003</v>
      </c>
    </row>
    <row r="109" spans="1:7" ht="37.200000000000003" thickBot="1">
      <c r="A109" s="55" t="s">
        <v>103</v>
      </c>
      <c r="B109" s="23" t="s">
        <v>102</v>
      </c>
      <c r="C109" s="23" t="s">
        <v>104</v>
      </c>
      <c r="D109" s="23"/>
      <c r="E109" s="24">
        <v>1890664.35</v>
      </c>
      <c r="F109" s="63">
        <f>F123:G123</f>
        <v>-50000</v>
      </c>
      <c r="G109" s="63">
        <f>F109+E109</f>
        <v>1840664.35</v>
      </c>
    </row>
    <row r="110" spans="1:7" ht="25.2" thickBot="1">
      <c r="A110" s="9" t="s">
        <v>105</v>
      </c>
      <c r="B110" s="27" t="s">
        <v>102</v>
      </c>
      <c r="C110" s="27" t="s">
        <v>106</v>
      </c>
      <c r="D110" s="27"/>
      <c r="E110" s="28">
        <v>496970.44</v>
      </c>
      <c r="F110" s="63"/>
      <c r="G110" s="63">
        <f>G111+G118</f>
        <v>496970.44</v>
      </c>
    </row>
    <row r="111" spans="1:7" ht="25.2" thickBot="1">
      <c r="A111" s="25" t="s">
        <v>107</v>
      </c>
      <c r="B111" s="27" t="s">
        <v>102</v>
      </c>
      <c r="C111" s="27" t="s">
        <v>108</v>
      </c>
      <c r="D111" s="27"/>
      <c r="E111" s="28">
        <v>391970.44</v>
      </c>
      <c r="F111" s="63"/>
      <c r="G111" s="63">
        <f>E111+F112</f>
        <v>391970.44</v>
      </c>
    </row>
    <row r="112" spans="1:7" ht="25.2" thickBot="1">
      <c r="A112" s="25" t="s">
        <v>19</v>
      </c>
      <c r="B112" s="27" t="s">
        <v>102</v>
      </c>
      <c r="C112" s="27" t="s">
        <v>108</v>
      </c>
      <c r="D112" s="27">
        <v>200</v>
      </c>
      <c r="E112" s="28">
        <v>390970.44</v>
      </c>
      <c r="F112" s="63"/>
      <c r="G112" s="63">
        <f>E112+F113</f>
        <v>390970.44</v>
      </c>
    </row>
    <row r="113" spans="1:7" ht="37.200000000000003" thickBot="1">
      <c r="A113" s="25" t="s">
        <v>32</v>
      </c>
      <c r="B113" s="27" t="s">
        <v>102</v>
      </c>
      <c r="C113" s="27" t="s">
        <v>108</v>
      </c>
      <c r="D113" s="27">
        <v>240</v>
      </c>
      <c r="E113" s="28">
        <v>390970.44</v>
      </c>
      <c r="F113" s="63"/>
      <c r="G113" s="63">
        <f>E113+F114</f>
        <v>390970.44</v>
      </c>
    </row>
    <row r="114" spans="1:7" ht="37.200000000000003" thickBot="1">
      <c r="A114" s="25" t="s">
        <v>52</v>
      </c>
      <c r="B114" s="27" t="s">
        <v>102</v>
      </c>
      <c r="C114" s="27" t="s">
        <v>108</v>
      </c>
      <c r="D114" s="27">
        <v>247</v>
      </c>
      <c r="E114" s="28">
        <v>390970.44</v>
      </c>
      <c r="F114" s="63"/>
      <c r="G114" s="63">
        <f>E114+F115</f>
        <v>390970.44</v>
      </c>
    </row>
    <row r="115" spans="1:7" ht="25.2" thickBot="1">
      <c r="A115" s="29" t="s">
        <v>35</v>
      </c>
      <c r="B115" s="31" t="s">
        <v>102</v>
      </c>
      <c r="C115" s="31" t="s">
        <v>108</v>
      </c>
      <c r="D115" s="31">
        <v>247</v>
      </c>
      <c r="E115" s="32">
        <v>390970.44</v>
      </c>
      <c r="F115" s="63"/>
      <c r="G115" s="63">
        <f>F115+E115</f>
        <v>390970.44</v>
      </c>
    </row>
    <row r="116" spans="1:7" ht="25.2" thickBot="1">
      <c r="A116" s="25" t="s">
        <v>37</v>
      </c>
      <c r="B116" s="27" t="s">
        <v>102</v>
      </c>
      <c r="C116" s="27" t="s">
        <v>108</v>
      </c>
      <c r="D116" s="27">
        <v>800</v>
      </c>
      <c r="E116" s="28">
        <v>1000</v>
      </c>
      <c r="F116" s="63"/>
      <c r="G116" s="63">
        <f t="shared" ref="G116:G121" si="5">E116+F117</f>
        <v>1000</v>
      </c>
    </row>
    <row r="117" spans="1:7" ht="25.2" thickBot="1">
      <c r="A117" s="29" t="s">
        <v>37</v>
      </c>
      <c r="B117" s="31" t="s">
        <v>102</v>
      </c>
      <c r="C117" s="31" t="s">
        <v>108</v>
      </c>
      <c r="D117" s="31">
        <v>853</v>
      </c>
      <c r="E117" s="32">
        <v>51000</v>
      </c>
      <c r="F117" s="63"/>
      <c r="G117" s="63">
        <f t="shared" si="5"/>
        <v>51000</v>
      </c>
    </row>
    <row r="118" spans="1:7" ht="25.2" thickBot="1">
      <c r="A118" s="25" t="s">
        <v>109</v>
      </c>
      <c r="B118" s="27" t="s">
        <v>102</v>
      </c>
      <c r="C118" s="27" t="s">
        <v>110</v>
      </c>
      <c r="D118" s="27"/>
      <c r="E118" s="28">
        <v>105000</v>
      </c>
      <c r="F118" s="63"/>
      <c r="G118" s="63">
        <f t="shared" si="5"/>
        <v>105000</v>
      </c>
    </row>
    <row r="119" spans="1:7" ht="25.2" thickBot="1">
      <c r="A119" s="25" t="s">
        <v>19</v>
      </c>
      <c r="B119" s="27" t="s">
        <v>102</v>
      </c>
      <c r="C119" s="27" t="s">
        <v>110</v>
      </c>
      <c r="D119" s="27">
        <v>200</v>
      </c>
      <c r="E119" s="28">
        <v>105000</v>
      </c>
      <c r="F119" s="63"/>
      <c r="G119" s="63">
        <f t="shared" si="5"/>
        <v>105000</v>
      </c>
    </row>
    <row r="120" spans="1:7" ht="37.200000000000003" thickBot="1">
      <c r="A120" s="25" t="s">
        <v>32</v>
      </c>
      <c r="B120" s="27" t="s">
        <v>102</v>
      </c>
      <c r="C120" s="27" t="s">
        <v>110</v>
      </c>
      <c r="D120" s="27">
        <v>240</v>
      </c>
      <c r="E120" s="28">
        <v>105000</v>
      </c>
      <c r="F120" s="63"/>
      <c r="G120" s="63">
        <f t="shared" si="5"/>
        <v>105000</v>
      </c>
    </row>
    <row r="121" spans="1:7" ht="37.200000000000003" thickBot="1">
      <c r="A121" s="25" t="s">
        <v>52</v>
      </c>
      <c r="B121" s="27" t="s">
        <v>102</v>
      </c>
      <c r="C121" s="27" t="s">
        <v>110</v>
      </c>
      <c r="D121" s="27">
        <v>244</v>
      </c>
      <c r="E121" s="28">
        <v>105000</v>
      </c>
      <c r="F121" s="63"/>
      <c r="G121" s="63">
        <f t="shared" si="5"/>
        <v>105000</v>
      </c>
    </row>
    <row r="122" spans="1:7" ht="25.2" thickBot="1">
      <c r="A122" s="29" t="s">
        <v>33</v>
      </c>
      <c r="B122" s="31" t="s">
        <v>102</v>
      </c>
      <c r="C122" s="31" t="s">
        <v>110</v>
      </c>
      <c r="D122" s="31">
        <v>244</v>
      </c>
      <c r="E122" s="32">
        <v>50000</v>
      </c>
      <c r="F122" s="63"/>
      <c r="G122" s="63">
        <f>E122</f>
        <v>50000</v>
      </c>
    </row>
    <row r="123" spans="1:7" ht="25.2" thickBot="1">
      <c r="A123" s="9" t="s">
        <v>111</v>
      </c>
      <c r="B123" s="11" t="s">
        <v>102</v>
      </c>
      <c r="C123" s="11" t="s">
        <v>112</v>
      </c>
      <c r="D123" s="11"/>
      <c r="E123" s="12">
        <v>1393693.91</v>
      </c>
      <c r="F123" s="70">
        <f>F134</f>
        <v>-50000</v>
      </c>
      <c r="G123" s="70">
        <f>G124+G129+G134+G139</f>
        <v>1343693.9100000001</v>
      </c>
    </row>
    <row r="124" spans="1:7" ht="25.2" thickBot="1">
      <c r="A124" s="9" t="s">
        <v>113</v>
      </c>
      <c r="B124" s="27" t="s">
        <v>102</v>
      </c>
      <c r="C124" s="27" t="s">
        <v>114</v>
      </c>
      <c r="D124" s="27"/>
      <c r="E124" s="28">
        <v>599753.21</v>
      </c>
      <c r="F124" s="63"/>
      <c r="G124" s="63">
        <f>E124+F125</f>
        <v>599753.21</v>
      </c>
    </row>
    <row r="125" spans="1:7" ht="25.2" thickBot="1">
      <c r="A125" s="25" t="s">
        <v>19</v>
      </c>
      <c r="B125" s="27" t="s">
        <v>102</v>
      </c>
      <c r="C125" s="27" t="s">
        <v>114</v>
      </c>
      <c r="D125" s="27">
        <v>200</v>
      </c>
      <c r="E125" s="28">
        <v>599753.21</v>
      </c>
      <c r="F125" s="63"/>
      <c r="G125" s="63">
        <f>E125+F126</f>
        <v>599753.21</v>
      </c>
    </row>
    <row r="126" spans="1:7" ht="37.200000000000003" thickBot="1">
      <c r="A126" s="25" t="s">
        <v>32</v>
      </c>
      <c r="B126" s="27" t="s">
        <v>102</v>
      </c>
      <c r="C126" s="27" t="s">
        <v>114</v>
      </c>
      <c r="D126" s="27">
        <v>240</v>
      </c>
      <c r="E126" s="28">
        <v>599753.21</v>
      </c>
      <c r="F126" s="63"/>
      <c r="G126" s="63">
        <f>E126+F127</f>
        <v>599753.21</v>
      </c>
    </row>
    <row r="127" spans="1:7" ht="37.200000000000003" thickBot="1">
      <c r="A127" s="25" t="s">
        <v>52</v>
      </c>
      <c r="B127" s="27" t="s">
        <v>102</v>
      </c>
      <c r="C127" s="27" t="s">
        <v>114</v>
      </c>
      <c r="D127" s="27">
        <v>244</v>
      </c>
      <c r="E127" s="28">
        <v>599753.21</v>
      </c>
      <c r="F127" s="63"/>
      <c r="G127" s="63">
        <f>E127+F128</f>
        <v>599753.21</v>
      </c>
    </row>
    <row r="128" spans="1:7" ht="25.2" thickBot="1">
      <c r="A128" s="29" t="s">
        <v>33</v>
      </c>
      <c r="B128" s="31" t="s">
        <v>102</v>
      </c>
      <c r="C128" s="31" t="s">
        <v>114</v>
      </c>
      <c r="D128" s="31">
        <v>244</v>
      </c>
      <c r="E128" s="32">
        <v>599753.21</v>
      </c>
      <c r="F128" s="63"/>
      <c r="G128" s="63">
        <f>F128+E128</f>
        <v>599753.21</v>
      </c>
    </row>
    <row r="129" spans="1:7" ht="25.2" thickBot="1">
      <c r="A129" s="9" t="s">
        <v>115</v>
      </c>
      <c r="B129" s="27" t="s">
        <v>102</v>
      </c>
      <c r="C129" s="27" t="s">
        <v>116</v>
      </c>
      <c r="D129" s="27"/>
      <c r="E129" s="28">
        <v>45923</v>
      </c>
      <c r="F129" s="63"/>
      <c r="G129" s="63">
        <f>E129+F130</f>
        <v>45923</v>
      </c>
    </row>
    <row r="130" spans="1:7" ht="25.2" thickBot="1">
      <c r="A130" s="25" t="s">
        <v>19</v>
      </c>
      <c r="B130" s="27" t="s">
        <v>102</v>
      </c>
      <c r="C130" s="27" t="s">
        <v>116</v>
      </c>
      <c r="D130" s="27">
        <v>200</v>
      </c>
      <c r="E130" s="28">
        <v>45923</v>
      </c>
      <c r="F130" s="63"/>
      <c r="G130" s="63">
        <f>E130+F131</f>
        <v>45923</v>
      </c>
    </row>
    <row r="131" spans="1:7" ht="37.200000000000003" thickBot="1">
      <c r="A131" s="25" t="s">
        <v>32</v>
      </c>
      <c r="B131" s="27" t="s">
        <v>102</v>
      </c>
      <c r="C131" s="27" t="s">
        <v>116</v>
      </c>
      <c r="D131" s="27">
        <v>240</v>
      </c>
      <c r="E131" s="28">
        <v>45923</v>
      </c>
      <c r="F131" s="63"/>
      <c r="G131" s="63">
        <f>E131+F132</f>
        <v>45923</v>
      </c>
    </row>
    <row r="132" spans="1:7" ht="37.200000000000003" thickBot="1">
      <c r="A132" s="25" t="s">
        <v>52</v>
      </c>
      <c r="B132" s="27" t="s">
        <v>102</v>
      </c>
      <c r="C132" s="27" t="s">
        <v>116</v>
      </c>
      <c r="D132" s="27">
        <v>244</v>
      </c>
      <c r="E132" s="28">
        <v>45923</v>
      </c>
      <c r="F132" s="63"/>
      <c r="G132" s="63">
        <f>E132+F133</f>
        <v>45923</v>
      </c>
    </row>
    <row r="133" spans="1:7" ht="25.2" thickBot="1">
      <c r="A133" s="29" t="s">
        <v>117</v>
      </c>
      <c r="B133" s="31" t="s">
        <v>102</v>
      </c>
      <c r="C133" s="31" t="s">
        <v>116</v>
      </c>
      <c r="D133" s="31">
        <v>244</v>
      </c>
      <c r="E133" s="32">
        <v>45923</v>
      </c>
      <c r="F133" s="63"/>
      <c r="G133" s="63">
        <f>F133+E133</f>
        <v>45923</v>
      </c>
    </row>
    <row r="134" spans="1:7" ht="25.2" thickBot="1">
      <c r="A134" s="9" t="s">
        <v>118</v>
      </c>
      <c r="B134" s="27" t="s">
        <v>102</v>
      </c>
      <c r="C134" s="27" t="s">
        <v>119</v>
      </c>
      <c r="D134" s="27"/>
      <c r="E134" s="28">
        <v>453964.56</v>
      </c>
      <c r="F134" s="63">
        <f>F135</f>
        <v>-50000</v>
      </c>
      <c r="G134" s="63">
        <f>E134+F135</f>
        <v>403964.56</v>
      </c>
    </row>
    <row r="135" spans="1:7" ht="37.200000000000003" thickBot="1">
      <c r="A135" s="25" t="s">
        <v>32</v>
      </c>
      <c r="B135" s="27" t="s">
        <v>102</v>
      </c>
      <c r="C135" s="27" t="s">
        <v>119</v>
      </c>
      <c r="D135" s="27">
        <v>240</v>
      </c>
      <c r="E135" s="28">
        <v>453964.56</v>
      </c>
      <c r="F135" s="63">
        <f>F136</f>
        <v>-50000</v>
      </c>
      <c r="G135" s="63">
        <f>E135+F136</f>
        <v>403964.56</v>
      </c>
    </row>
    <row r="136" spans="1:7" ht="37.200000000000003" thickBot="1">
      <c r="A136" s="25" t="s">
        <v>52</v>
      </c>
      <c r="B136" s="27" t="s">
        <v>102</v>
      </c>
      <c r="C136" s="27" t="s">
        <v>119</v>
      </c>
      <c r="D136" s="27">
        <v>244</v>
      </c>
      <c r="E136" s="28">
        <v>315164.56</v>
      </c>
      <c r="F136" s="63">
        <f>F137</f>
        <v>-50000</v>
      </c>
      <c r="G136" s="63">
        <f>E136+F137</f>
        <v>265164.56</v>
      </c>
    </row>
    <row r="137" spans="1:7" ht="25.2" thickBot="1">
      <c r="A137" s="56" t="s">
        <v>33</v>
      </c>
      <c r="B137" s="31" t="s">
        <v>102</v>
      </c>
      <c r="C137" s="31" t="s">
        <v>119</v>
      </c>
      <c r="D137" s="31">
        <v>244</v>
      </c>
      <c r="E137" s="57">
        <v>315164.56</v>
      </c>
      <c r="F137" s="63">
        <v>-50000</v>
      </c>
      <c r="G137" s="63">
        <f>E137+F137</f>
        <v>265164.56</v>
      </c>
    </row>
    <row r="138" spans="1:7" ht="25.2" thickBot="1">
      <c r="A138" s="56" t="s">
        <v>34</v>
      </c>
      <c r="B138" s="31" t="s">
        <v>102</v>
      </c>
      <c r="C138" s="31" t="s">
        <v>119</v>
      </c>
      <c r="D138" s="31">
        <v>244</v>
      </c>
      <c r="E138" s="57">
        <v>138800</v>
      </c>
      <c r="F138" s="63"/>
      <c r="G138" s="63">
        <f>E138</f>
        <v>138800</v>
      </c>
    </row>
    <row r="139" spans="1:7" ht="25.2" thickBot="1">
      <c r="A139" s="9" t="s">
        <v>120</v>
      </c>
      <c r="B139" s="27" t="s">
        <v>102</v>
      </c>
      <c r="C139" s="27" t="s">
        <v>121</v>
      </c>
      <c r="D139" s="27"/>
      <c r="E139" s="28">
        <v>294053.14</v>
      </c>
      <c r="F139" s="63"/>
      <c r="G139" s="63">
        <f>E139+F140</f>
        <v>294053.14</v>
      </c>
    </row>
    <row r="140" spans="1:7" ht="37.200000000000003" thickBot="1">
      <c r="A140" s="25" t="s">
        <v>32</v>
      </c>
      <c r="B140" s="27" t="s">
        <v>102</v>
      </c>
      <c r="C140" s="27" t="s">
        <v>121</v>
      </c>
      <c r="D140" s="27">
        <v>240</v>
      </c>
      <c r="E140" s="28">
        <v>294053.14</v>
      </c>
      <c r="F140" s="63"/>
      <c r="G140" s="63">
        <f>E140+F141</f>
        <v>294053.14</v>
      </c>
    </row>
    <row r="141" spans="1:7" ht="37.200000000000003" thickBot="1">
      <c r="A141" s="25" t="s">
        <v>52</v>
      </c>
      <c r="B141" s="27" t="s">
        <v>102</v>
      </c>
      <c r="C141" s="27" t="s">
        <v>121</v>
      </c>
      <c r="D141" s="27">
        <v>244</v>
      </c>
      <c r="E141" s="28">
        <v>294053.14</v>
      </c>
      <c r="F141" s="63"/>
      <c r="G141" s="63">
        <f>E141+F142</f>
        <v>294053.14</v>
      </c>
    </row>
    <row r="142" spans="1:7" ht="25.2" thickBot="1">
      <c r="A142" s="56" t="s">
        <v>33</v>
      </c>
      <c r="B142" s="31" t="s">
        <v>102</v>
      </c>
      <c r="C142" s="31" t="s">
        <v>121</v>
      </c>
      <c r="D142" s="31">
        <v>244</v>
      </c>
      <c r="E142" s="57">
        <v>294053.14</v>
      </c>
      <c r="F142" s="63"/>
      <c r="G142" s="63">
        <f>F142+E142</f>
        <v>294053.14</v>
      </c>
    </row>
    <row r="143" spans="1:7" ht="49.2" thickBot="1">
      <c r="A143" s="58" t="s">
        <v>122</v>
      </c>
      <c r="B143" s="23" t="s">
        <v>102</v>
      </c>
      <c r="C143" s="23" t="s">
        <v>169</v>
      </c>
      <c r="D143" s="23">
        <v>240</v>
      </c>
      <c r="E143" s="59">
        <v>1857636.76</v>
      </c>
      <c r="F143" s="66"/>
      <c r="G143" s="70">
        <f>E143</f>
        <v>1857636.76</v>
      </c>
    </row>
    <row r="144" spans="1:7" ht="25.2" thickBot="1">
      <c r="A144" s="25" t="s">
        <v>182</v>
      </c>
      <c r="B144" s="31" t="s">
        <v>102</v>
      </c>
      <c r="C144" s="31" t="s">
        <v>169</v>
      </c>
      <c r="D144" s="31">
        <v>240</v>
      </c>
      <c r="E144" s="57">
        <v>907748.53</v>
      </c>
      <c r="F144" s="64"/>
      <c r="G144" s="63">
        <f t="shared" ref="G144:G155" si="6">E144</f>
        <v>907748.53</v>
      </c>
    </row>
    <row r="145" spans="1:7" ht="25.2" thickBot="1">
      <c r="A145" s="56" t="s">
        <v>33</v>
      </c>
      <c r="B145" s="31" t="s">
        <v>102</v>
      </c>
      <c r="C145" s="31" t="s">
        <v>180</v>
      </c>
      <c r="D145" s="31">
        <v>244</v>
      </c>
      <c r="E145" s="57">
        <v>530615.46</v>
      </c>
      <c r="F145" s="64"/>
      <c r="G145" s="63">
        <f t="shared" si="6"/>
        <v>530615.46</v>
      </c>
    </row>
    <row r="146" spans="1:7" ht="25.2" thickBot="1">
      <c r="A146" s="56" t="s">
        <v>33</v>
      </c>
      <c r="B146" s="31" t="s">
        <v>102</v>
      </c>
      <c r="C146" s="31" t="s">
        <v>185</v>
      </c>
      <c r="D146" s="31">
        <v>200</v>
      </c>
      <c r="E146" s="57">
        <v>256230.25</v>
      </c>
      <c r="F146" s="64"/>
      <c r="G146" s="63">
        <f t="shared" si="6"/>
        <v>256230.25</v>
      </c>
    </row>
    <row r="147" spans="1:7" ht="25.2" thickBot="1">
      <c r="A147" s="56" t="s">
        <v>33</v>
      </c>
      <c r="B147" s="31" t="s">
        <v>102</v>
      </c>
      <c r="C147" s="31" t="s">
        <v>186</v>
      </c>
      <c r="D147" s="31">
        <v>240</v>
      </c>
      <c r="E147" s="57">
        <v>35969.879999999997</v>
      </c>
      <c r="F147" s="64"/>
      <c r="G147" s="63">
        <f t="shared" si="6"/>
        <v>35969.879999999997</v>
      </c>
    </row>
    <row r="148" spans="1:7" ht="25.2" thickBot="1">
      <c r="A148" s="56" t="s">
        <v>33</v>
      </c>
      <c r="B148" s="31" t="s">
        <v>102</v>
      </c>
      <c r="C148" s="31" t="s">
        <v>186</v>
      </c>
      <c r="D148" s="31">
        <v>244</v>
      </c>
      <c r="E148" s="57">
        <v>84932.94</v>
      </c>
      <c r="F148" s="64"/>
      <c r="G148" s="63">
        <f t="shared" si="6"/>
        <v>84932.94</v>
      </c>
    </row>
    <row r="149" spans="1:7" ht="49.2" thickBot="1">
      <c r="A149" s="58" t="s">
        <v>122</v>
      </c>
      <c r="B149" s="31" t="s">
        <v>102</v>
      </c>
      <c r="C149" s="31" t="s">
        <v>172</v>
      </c>
      <c r="D149" s="31">
        <v>244</v>
      </c>
      <c r="E149" s="57">
        <v>712416</v>
      </c>
      <c r="F149" s="64"/>
      <c r="G149" s="63">
        <f t="shared" si="6"/>
        <v>712416</v>
      </c>
    </row>
    <row r="150" spans="1:7" ht="37.200000000000003" thickBot="1">
      <c r="A150" s="25" t="s">
        <v>32</v>
      </c>
      <c r="B150" s="31" t="s">
        <v>102</v>
      </c>
      <c r="C150" s="31" t="s">
        <v>172</v>
      </c>
      <c r="D150" s="31">
        <v>244</v>
      </c>
      <c r="E150" s="57">
        <v>712416</v>
      </c>
      <c r="F150" s="64"/>
      <c r="G150" s="63">
        <f t="shared" si="6"/>
        <v>712416</v>
      </c>
    </row>
    <row r="151" spans="1:7" ht="25.2" thickBot="1">
      <c r="A151" s="25" t="s">
        <v>170</v>
      </c>
      <c r="B151" s="31" t="s">
        <v>102</v>
      </c>
      <c r="C151" s="31" t="s">
        <v>171</v>
      </c>
      <c r="D151" s="31">
        <v>200</v>
      </c>
      <c r="E151" s="57">
        <v>156432.29999999999</v>
      </c>
      <c r="F151" s="64"/>
      <c r="G151" s="63">
        <f t="shared" si="6"/>
        <v>156432.29999999999</v>
      </c>
    </row>
    <row r="152" spans="1:7" ht="37.200000000000003" thickBot="1">
      <c r="A152" s="25" t="s">
        <v>32</v>
      </c>
      <c r="B152" s="31" t="s">
        <v>102</v>
      </c>
      <c r="C152" s="31" t="s">
        <v>172</v>
      </c>
      <c r="D152" s="31">
        <v>240</v>
      </c>
      <c r="E152" s="57">
        <v>156432.29999999999</v>
      </c>
      <c r="F152" s="64"/>
      <c r="G152" s="63">
        <f t="shared" si="6"/>
        <v>156432.29999999999</v>
      </c>
    </row>
    <row r="153" spans="1:7" ht="25.2" thickBot="1">
      <c r="A153" s="56" t="s">
        <v>33</v>
      </c>
      <c r="B153" s="31" t="s">
        <v>102</v>
      </c>
      <c r="C153" s="31" t="s">
        <v>172</v>
      </c>
      <c r="D153" s="31">
        <v>244</v>
      </c>
      <c r="E153" s="57">
        <v>32619.3</v>
      </c>
      <c r="F153" s="64"/>
      <c r="G153" s="63">
        <f t="shared" si="6"/>
        <v>32619.3</v>
      </c>
    </row>
    <row r="154" spans="1:7" ht="25.2" thickBot="1">
      <c r="A154" s="56" t="s">
        <v>33</v>
      </c>
      <c r="B154" s="31" t="s">
        <v>102</v>
      </c>
      <c r="C154" s="31" t="s">
        <v>172</v>
      </c>
      <c r="D154" s="31">
        <v>244</v>
      </c>
      <c r="E154" s="57">
        <v>25030</v>
      </c>
      <c r="F154" s="64"/>
      <c r="G154" s="63">
        <f t="shared" si="6"/>
        <v>25030</v>
      </c>
    </row>
    <row r="155" spans="1:7" ht="25.2" thickBot="1">
      <c r="A155" s="56" t="s">
        <v>33</v>
      </c>
      <c r="B155" s="31" t="s">
        <v>102</v>
      </c>
      <c r="C155" s="31" t="s">
        <v>172</v>
      </c>
      <c r="D155" s="31">
        <v>244</v>
      </c>
      <c r="E155" s="57">
        <v>98783</v>
      </c>
      <c r="F155" s="64"/>
      <c r="G155" s="63">
        <f t="shared" si="6"/>
        <v>98783</v>
      </c>
    </row>
    <row r="156" spans="1:7" ht="25.2" thickBot="1">
      <c r="A156" s="25" t="s">
        <v>175</v>
      </c>
      <c r="B156" s="31" t="s">
        <v>102</v>
      </c>
      <c r="C156" s="31" t="s">
        <v>173</v>
      </c>
      <c r="D156" s="31">
        <v>200</v>
      </c>
      <c r="E156" s="57">
        <v>81039.929999999993</v>
      </c>
      <c r="F156" s="64"/>
      <c r="G156" s="63">
        <f>E156+F157</f>
        <v>81039.929999999993</v>
      </c>
    </row>
    <row r="157" spans="1:7" ht="37.200000000000003" thickBot="1">
      <c r="A157" s="25" t="s">
        <v>32</v>
      </c>
      <c r="B157" s="31" t="s">
        <v>102</v>
      </c>
      <c r="C157" s="31" t="s">
        <v>123</v>
      </c>
      <c r="D157" s="31">
        <v>240</v>
      </c>
      <c r="E157" s="57">
        <f>E158+E159+E160</f>
        <v>81039.929999999993</v>
      </c>
      <c r="F157" s="64"/>
      <c r="G157" s="63">
        <f>E157+F158</f>
        <v>81039.929999999993</v>
      </c>
    </row>
    <row r="158" spans="1:7" ht="25.2" thickBot="1">
      <c r="A158" s="56" t="s">
        <v>33</v>
      </c>
      <c r="B158" s="31" t="s">
        <v>102</v>
      </c>
      <c r="C158" s="31" t="s">
        <v>123</v>
      </c>
      <c r="D158" s="31">
        <v>244</v>
      </c>
      <c r="E158" s="57">
        <v>16856.93</v>
      </c>
      <c r="F158" s="64"/>
      <c r="G158" s="63">
        <f t="shared" ref="G158:G159" si="7">E158+F159</f>
        <v>16856.93</v>
      </c>
    </row>
    <row r="159" spans="1:7" ht="25.2" thickBot="1">
      <c r="A159" s="56" t="s">
        <v>33</v>
      </c>
      <c r="B159" s="31" t="s">
        <v>102</v>
      </c>
      <c r="C159" s="31" t="s">
        <v>123</v>
      </c>
      <c r="D159" s="31">
        <v>244</v>
      </c>
      <c r="E159" s="57">
        <v>12966</v>
      </c>
      <c r="F159" s="64"/>
      <c r="G159" s="63">
        <f t="shared" si="7"/>
        <v>12966</v>
      </c>
    </row>
    <row r="160" spans="1:7" ht="25.2" thickBot="1">
      <c r="A160" s="56" t="s">
        <v>33</v>
      </c>
      <c r="B160" s="31" t="s">
        <v>102</v>
      </c>
      <c r="C160" s="31" t="s">
        <v>123</v>
      </c>
      <c r="D160" s="31">
        <v>244</v>
      </c>
      <c r="E160" s="57">
        <v>51217</v>
      </c>
      <c r="F160" s="64"/>
      <c r="G160" s="63">
        <f t="shared" ref="G160:G179" si="8">E160+F161</f>
        <v>51217</v>
      </c>
    </row>
    <row r="161" spans="1:7" ht="15" thickBot="1">
      <c r="A161" s="13" t="s">
        <v>124</v>
      </c>
      <c r="B161" s="15" t="s">
        <v>125</v>
      </c>
      <c r="C161" s="15"/>
      <c r="D161" s="15"/>
      <c r="E161" s="16">
        <v>20000</v>
      </c>
      <c r="F161" s="64"/>
      <c r="G161" s="63">
        <f t="shared" si="8"/>
        <v>20000</v>
      </c>
    </row>
    <row r="162" spans="1:7" ht="25.2" thickBot="1">
      <c r="A162" s="25" t="s">
        <v>126</v>
      </c>
      <c r="B162" s="27" t="s">
        <v>125</v>
      </c>
      <c r="C162" s="27" t="s">
        <v>43</v>
      </c>
      <c r="D162" s="27"/>
      <c r="E162" s="28">
        <v>20000</v>
      </c>
      <c r="F162" s="63"/>
      <c r="G162" s="63">
        <f t="shared" si="8"/>
        <v>20000</v>
      </c>
    </row>
    <row r="163" spans="1:7" ht="49.2" thickBot="1">
      <c r="A163" s="21" t="s">
        <v>13</v>
      </c>
      <c r="B163" s="23" t="s">
        <v>125</v>
      </c>
      <c r="C163" s="23" t="s">
        <v>43</v>
      </c>
      <c r="D163" s="23"/>
      <c r="E163" s="24">
        <v>20000</v>
      </c>
      <c r="F163" s="63"/>
      <c r="G163" s="63">
        <f t="shared" si="8"/>
        <v>20000</v>
      </c>
    </row>
    <row r="164" spans="1:7" ht="49.2" thickBot="1">
      <c r="A164" s="25" t="s">
        <v>15</v>
      </c>
      <c r="B164" s="27" t="s">
        <v>125</v>
      </c>
      <c r="C164" s="27" t="s">
        <v>16</v>
      </c>
      <c r="D164" s="27"/>
      <c r="E164" s="28">
        <v>20000</v>
      </c>
      <c r="F164" s="63"/>
      <c r="G164" s="63">
        <f t="shared" si="8"/>
        <v>20000</v>
      </c>
    </row>
    <row r="165" spans="1:7" ht="25.2" thickBot="1">
      <c r="A165" s="25" t="s">
        <v>127</v>
      </c>
      <c r="B165" s="27" t="s">
        <v>125</v>
      </c>
      <c r="C165" s="27" t="s">
        <v>128</v>
      </c>
      <c r="D165" s="27"/>
      <c r="E165" s="28">
        <v>20000</v>
      </c>
      <c r="F165" s="63"/>
      <c r="G165" s="63">
        <f t="shared" si="8"/>
        <v>20000</v>
      </c>
    </row>
    <row r="166" spans="1:7" ht="25.2" thickBot="1">
      <c r="A166" s="25" t="s">
        <v>19</v>
      </c>
      <c r="B166" s="27" t="s">
        <v>125</v>
      </c>
      <c r="C166" s="27" t="s">
        <v>128</v>
      </c>
      <c r="D166" s="27">
        <v>200</v>
      </c>
      <c r="E166" s="28">
        <v>20000</v>
      </c>
      <c r="F166" s="63"/>
      <c r="G166" s="63">
        <f t="shared" si="8"/>
        <v>20000</v>
      </c>
    </row>
    <row r="167" spans="1:7" ht="37.200000000000003" thickBot="1">
      <c r="A167" s="25" t="s">
        <v>32</v>
      </c>
      <c r="B167" s="27" t="s">
        <v>125</v>
      </c>
      <c r="C167" s="27" t="s">
        <v>128</v>
      </c>
      <c r="D167" s="27">
        <v>240</v>
      </c>
      <c r="E167" s="28">
        <v>20000</v>
      </c>
      <c r="F167" s="63"/>
      <c r="G167" s="63">
        <f t="shared" si="8"/>
        <v>20000</v>
      </c>
    </row>
    <row r="168" spans="1:7" ht="37.200000000000003" thickBot="1">
      <c r="A168" s="25" t="s">
        <v>52</v>
      </c>
      <c r="B168" s="27" t="s">
        <v>125</v>
      </c>
      <c r="C168" s="27" t="s">
        <v>128</v>
      </c>
      <c r="D168" s="27">
        <v>244</v>
      </c>
      <c r="E168" s="28">
        <v>20000</v>
      </c>
      <c r="F168" s="63"/>
      <c r="G168" s="63">
        <f t="shared" si="8"/>
        <v>20000</v>
      </c>
    </row>
    <row r="169" spans="1:7" ht="25.2" thickBot="1">
      <c r="A169" s="29" t="s">
        <v>117</v>
      </c>
      <c r="B169" s="31" t="s">
        <v>125</v>
      </c>
      <c r="C169" s="31" t="s">
        <v>128</v>
      </c>
      <c r="D169" s="31">
        <v>244</v>
      </c>
      <c r="E169" s="32">
        <v>20000</v>
      </c>
      <c r="F169" s="63"/>
      <c r="G169" s="63">
        <f>E169</f>
        <v>20000</v>
      </c>
    </row>
    <row r="170" spans="1:7" ht="25.2" thickBot="1">
      <c r="A170" s="13" t="s">
        <v>129</v>
      </c>
      <c r="B170" s="15" t="s">
        <v>130</v>
      </c>
      <c r="C170" s="15" t="s">
        <v>131</v>
      </c>
      <c r="D170" s="15"/>
      <c r="E170" s="16">
        <v>3228640</v>
      </c>
      <c r="F170" s="63">
        <f>F171</f>
        <v>250000</v>
      </c>
      <c r="G170" s="63">
        <f t="shared" si="8"/>
        <v>3478640</v>
      </c>
    </row>
    <row r="171" spans="1:7" ht="49.2" thickBot="1">
      <c r="A171" s="21" t="s">
        <v>132</v>
      </c>
      <c r="B171" s="23" t="s">
        <v>130</v>
      </c>
      <c r="C171" s="23" t="s">
        <v>133</v>
      </c>
      <c r="D171" s="23"/>
      <c r="E171" s="24">
        <v>3228640</v>
      </c>
      <c r="F171" s="63">
        <f>F172</f>
        <v>250000</v>
      </c>
      <c r="G171" s="63">
        <f t="shared" si="8"/>
        <v>3478640</v>
      </c>
    </row>
    <row r="172" spans="1:7" ht="25.2" thickBot="1">
      <c r="A172" s="25" t="s">
        <v>134</v>
      </c>
      <c r="B172" s="27" t="s">
        <v>130</v>
      </c>
      <c r="C172" s="27" t="s">
        <v>135</v>
      </c>
      <c r="D172" s="27">
        <v>500</v>
      </c>
      <c r="E172" s="28">
        <v>3228640</v>
      </c>
      <c r="F172" s="63">
        <f>F173</f>
        <v>250000</v>
      </c>
      <c r="G172" s="63">
        <f t="shared" si="8"/>
        <v>3478640</v>
      </c>
    </row>
    <row r="173" spans="1:7" ht="25.2" thickBot="1">
      <c r="A173" s="25" t="s">
        <v>136</v>
      </c>
      <c r="B173" s="27" t="s">
        <v>130</v>
      </c>
      <c r="C173" s="27" t="s">
        <v>135</v>
      </c>
      <c r="D173" s="27">
        <v>540</v>
      </c>
      <c r="E173" s="28">
        <v>3228640</v>
      </c>
      <c r="F173" s="63">
        <f>F174</f>
        <v>250000</v>
      </c>
      <c r="G173" s="63">
        <f t="shared" si="8"/>
        <v>3478640</v>
      </c>
    </row>
    <row r="174" spans="1:7" ht="25.2" thickBot="1">
      <c r="A174" s="29" t="s">
        <v>137</v>
      </c>
      <c r="B174" s="31" t="s">
        <v>130</v>
      </c>
      <c r="C174" s="31" t="s">
        <v>135</v>
      </c>
      <c r="D174" s="31">
        <v>540</v>
      </c>
      <c r="E174" s="32">
        <v>3228640</v>
      </c>
      <c r="F174" s="63">
        <v>250000</v>
      </c>
      <c r="G174" s="63">
        <f>F174+E174</f>
        <v>3478640</v>
      </c>
    </row>
    <row r="175" spans="1:7" ht="15" thickBot="1">
      <c r="A175" s="13" t="s">
        <v>138</v>
      </c>
      <c r="B175" s="15" t="s">
        <v>139</v>
      </c>
      <c r="C175" s="15"/>
      <c r="D175" s="15"/>
      <c r="E175" s="16">
        <v>285974</v>
      </c>
      <c r="F175" s="63"/>
      <c r="G175" s="63">
        <f t="shared" si="8"/>
        <v>285974</v>
      </c>
    </row>
    <row r="176" spans="1:7" ht="25.2" thickBot="1">
      <c r="A176" s="25" t="s">
        <v>140</v>
      </c>
      <c r="B176" s="27" t="s">
        <v>139</v>
      </c>
      <c r="C176" s="27" t="s">
        <v>141</v>
      </c>
      <c r="D176" s="27"/>
      <c r="E176" s="28">
        <v>285974</v>
      </c>
      <c r="F176" s="63"/>
      <c r="G176" s="63">
        <f t="shared" si="8"/>
        <v>285974</v>
      </c>
    </row>
    <row r="177" spans="1:7" ht="37.200000000000003" thickBot="1">
      <c r="A177" s="21" t="s">
        <v>142</v>
      </c>
      <c r="B177" s="23" t="s">
        <v>139</v>
      </c>
      <c r="C177" s="23" t="s">
        <v>141</v>
      </c>
      <c r="D177" s="23"/>
      <c r="E177" s="24">
        <v>285974</v>
      </c>
      <c r="F177" s="63"/>
      <c r="G177" s="63">
        <f t="shared" si="8"/>
        <v>285974</v>
      </c>
    </row>
    <row r="178" spans="1:7" ht="25.2" thickBot="1">
      <c r="A178" s="25" t="s">
        <v>143</v>
      </c>
      <c r="B178" s="27" t="s">
        <v>139</v>
      </c>
      <c r="C178" s="27" t="s">
        <v>144</v>
      </c>
      <c r="D178" s="27">
        <v>300</v>
      </c>
      <c r="E178" s="28">
        <v>215974</v>
      </c>
      <c r="F178" s="63"/>
      <c r="G178" s="63">
        <f t="shared" si="8"/>
        <v>215974</v>
      </c>
    </row>
    <row r="179" spans="1:7" ht="25.2" thickBot="1">
      <c r="A179" s="25" t="s">
        <v>145</v>
      </c>
      <c r="B179" s="27" t="s">
        <v>139</v>
      </c>
      <c r="C179" s="27" t="s">
        <v>146</v>
      </c>
      <c r="D179" s="27">
        <v>312</v>
      </c>
      <c r="E179" s="28">
        <v>205974</v>
      </c>
      <c r="F179" s="63"/>
      <c r="G179" s="63">
        <f t="shared" si="8"/>
        <v>205974</v>
      </c>
    </row>
    <row r="180" spans="1:7" ht="25.2" thickBot="1">
      <c r="A180" s="29" t="s">
        <v>147</v>
      </c>
      <c r="B180" s="31" t="s">
        <v>139</v>
      </c>
      <c r="C180" s="31" t="s">
        <v>146</v>
      </c>
      <c r="D180" s="31">
        <v>312</v>
      </c>
      <c r="E180" s="32">
        <v>205974</v>
      </c>
      <c r="F180" s="63"/>
      <c r="G180" s="63">
        <f>F180+E180</f>
        <v>205974</v>
      </c>
    </row>
    <row r="181" spans="1:7" ht="25.2" thickBot="1">
      <c r="A181" s="25" t="s">
        <v>148</v>
      </c>
      <c r="B181" s="27" t="s">
        <v>139</v>
      </c>
      <c r="C181" s="27" t="s">
        <v>149</v>
      </c>
      <c r="D181" s="27">
        <v>360</v>
      </c>
      <c r="E181" s="28">
        <v>10000</v>
      </c>
      <c r="F181" s="63"/>
      <c r="G181" s="63">
        <f t="shared" ref="G181:G194" si="9">E181+F182</f>
        <v>10000</v>
      </c>
    </row>
    <row r="182" spans="1:7" ht="25.2" thickBot="1">
      <c r="A182" s="25" t="s">
        <v>150</v>
      </c>
      <c r="B182" s="27" t="s">
        <v>139</v>
      </c>
      <c r="C182" s="27" t="s">
        <v>149</v>
      </c>
      <c r="D182" s="27">
        <v>360</v>
      </c>
      <c r="E182" s="28">
        <v>10000</v>
      </c>
      <c r="F182" s="63"/>
      <c r="G182" s="63">
        <f t="shared" si="9"/>
        <v>10000</v>
      </c>
    </row>
    <row r="183" spans="1:7" ht="25.2" thickBot="1">
      <c r="A183" s="29" t="s">
        <v>151</v>
      </c>
      <c r="B183" s="31" t="s">
        <v>139</v>
      </c>
      <c r="C183" s="31" t="s">
        <v>149</v>
      </c>
      <c r="D183" s="31">
        <v>360</v>
      </c>
      <c r="E183" s="32">
        <v>10000</v>
      </c>
      <c r="F183" s="63"/>
      <c r="G183" s="63">
        <f t="shared" si="9"/>
        <v>10000</v>
      </c>
    </row>
    <row r="184" spans="1:7" ht="109.2" thickBot="1">
      <c r="A184" s="60" t="s">
        <v>152</v>
      </c>
      <c r="B184" s="27" t="s">
        <v>139</v>
      </c>
      <c r="C184" s="27" t="s">
        <v>153</v>
      </c>
      <c r="D184" s="27"/>
      <c r="E184" s="28">
        <v>70000</v>
      </c>
      <c r="F184" s="63"/>
      <c r="G184" s="63">
        <f t="shared" si="9"/>
        <v>70000</v>
      </c>
    </row>
    <row r="185" spans="1:7" ht="25.2" thickBot="1">
      <c r="A185" s="25" t="s">
        <v>134</v>
      </c>
      <c r="B185" s="27" t="s">
        <v>139</v>
      </c>
      <c r="C185" s="27" t="s">
        <v>154</v>
      </c>
      <c r="D185" s="27">
        <v>500</v>
      </c>
      <c r="E185" s="28">
        <v>70000</v>
      </c>
      <c r="F185" s="63"/>
      <c r="G185" s="63">
        <f t="shared" si="9"/>
        <v>70000</v>
      </c>
    </row>
    <row r="186" spans="1:7" ht="25.2" thickBot="1">
      <c r="A186" s="25" t="s">
        <v>136</v>
      </c>
      <c r="B186" s="27" t="s">
        <v>139</v>
      </c>
      <c r="C186" s="27" t="s">
        <v>154</v>
      </c>
      <c r="D186" s="27">
        <v>540</v>
      </c>
      <c r="E186" s="28">
        <v>70000</v>
      </c>
      <c r="F186" s="63"/>
      <c r="G186" s="63">
        <f t="shared" si="9"/>
        <v>70000</v>
      </c>
    </row>
    <row r="187" spans="1:7" ht="25.2" thickBot="1">
      <c r="A187" s="29" t="s">
        <v>137</v>
      </c>
      <c r="B187" s="31" t="s">
        <v>139</v>
      </c>
      <c r="C187" s="31" t="s">
        <v>154</v>
      </c>
      <c r="D187" s="31">
        <v>540</v>
      </c>
      <c r="E187" s="32">
        <v>70000</v>
      </c>
      <c r="F187" s="63"/>
      <c r="G187" s="63">
        <f t="shared" si="9"/>
        <v>70000</v>
      </c>
    </row>
    <row r="188" spans="1:7" ht="15" thickBot="1">
      <c r="A188" s="13" t="s">
        <v>155</v>
      </c>
      <c r="B188" s="15">
        <v>1101</v>
      </c>
      <c r="C188" s="15"/>
      <c r="D188" s="15"/>
      <c r="E188" s="16">
        <v>1000</v>
      </c>
      <c r="F188" s="63"/>
      <c r="G188" s="63">
        <f t="shared" si="9"/>
        <v>1000</v>
      </c>
    </row>
    <row r="189" spans="1:7" ht="15" thickBot="1">
      <c r="A189" s="25" t="s">
        <v>156</v>
      </c>
      <c r="B189" s="27" t="s">
        <v>157</v>
      </c>
      <c r="C189" s="27"/>
      <c r="D189" s="27"/>
      <c r="E189" s="28">
        <v>1000</v>
      </c>
      <c r="F189" s="63"/>
      <c r="G189" s="63">
        <f t="shared" si="9"/>
        <v>1000</v>
      </c>
    </row>
    <row r="190" spans="1:7" ht="37.200000000000003" thickBot="1">
      <c r="A190" s="21" t="s">
        <v>158</v>
      </c>
      <c r="B190" s="23" t="s">
        <v>157</v>
      </c>
      <c r="C190" s="23" t="s">
        <v>159</v>
      </c>
      <c r="D190" s="23"/>
      <c r="E190" s="24">
        <v>1000</v>
      </c>
      <c r="F190" s="63"/>
      <c r="G190" s="63">
        <f t="shared" si="9"/>
        <v>1000</v>
      </c>
    </row>
    <row r="191" spans="1:7" ht="73.2" thickBot="1">
      <c r="A191" s="25" t="s">
        <v>160</v>
      </c>
      <c r="B191" s="27" t="s">
        <v>157</v>
      </c>
      <c r="C191" s="27" t="s">
        <v>161</v>
      </c>
      <c r="D191" s="27"/>
      <c r="E191" s="28">
        <v>1000</v>
      </c>
      <c r="F191" s="63"/>
      <c r="G191" s="63">
        <f t="shared" si="9"/>
        <v>1000</v>
      </c>
    </row>
    <row r="192" spans="1:7" ht="25.2" thickBot="1">
      <c r="A192" s="25" t="s">
        <v>134</v>
      </c>
      <c r="B192" s="27" t="s">
        <v>157</v>
      </c>
      <c r="C192" s="27" t="s">
        <v>161</v>
      </c>
      <c r="D192" s="27">
        <v>500</v>
      </c>
      <c r="E192" s="28">
        <v>1000</v>
      </c>
      <c r="F192" s="63"/>
      <c r="G192" s="63">
        <f t="shared" si="9"/>
        <v>1000</v>
      </c>
    </row>
    <row r="193" spans="1:7" ht="25.2" thickBot="1">
      <c r="A193" s="25" t="s">
        <v>136</v>
      </c>
      <c r="B193" s="27" t="s">
        <v>157</v>
      </c>
      <c r="C193" s="27" t="s">
        <v>162</v>
      </c>
      <c r="D193" s="27">
        <v>540</v>
      </c>
      <c r="E193" s="28">
        <v>1000</v>
      </c>
      <c r="F193" s="63"/>
      <c r="G193" s="63">
        <f t="shared" si="9"/>
        <v>1000</v>
      </c>
    </row>
    <row r="194" spans="1:7" ht="25.2" thickBot="1">
      <c r="A194" s="29" t="s">
        <v>137</v>
      </c>
      <c r="B194" s="31" t="s">
        <v>157</v>
      </c>
      <c r="C194" s="31" t="s">
        <v>162</v>
      </c>
      <c r="D194" s="31">
        <v>540</v>
      </c>
      <c r="E194" s="32">
        <v>1000</v>
      </c>
      <c r="F194" s="63"/>
      <c r="G194" s="63">
        <f t="shared" si="9"/>
        <v>1000</v>
      </c>
    </row>
    <row r="195" spans="1:7">
      <c r="A195" s="71"/>
      <c r="B195" s="71"/>
      <c r="C195" s="71"/>
      <c r="D195" s="71"/>
      <c r="E195" s="71"/>
    </row>
    <row r="196" spans="1:7">
      <c r="A196" s="71"/>
      <c r="B196" s="71"/>
      <c r="C196" s="71"/>
      <c r="D196" s="71"/>
      <c r="E196" s="71"/>
    </row>
    <row r="197" spans="1:7">
      <c r="A197" s="71"/>
      <c r="B197" s="71"/>
      <c r="C197" s="71"/>
      <c r="D197" s="71"/>
      <c r="E197" s="71"/>
    </row>
    <row r="198" spans="1:7">
      <c r="A198" s="71"/>
      <c r="B198" s="71"/>
      <c r="C198" s="71"/>
      <c r="D198" s="71"/>
      <c r="E198" s="71"/>
    </row>
    <row r="199" spans="1:7">
      <c r="A199" s="71"/>
      <c r="B199" s="71"/>
      <c r="C199" s="71"/>
      <c r="D199" s="71"/>
      <c r="E199" s="71"/>
    </row>
    <row r="200" spans="1:7">
      <c r="A200" s="71"/>
      <c r="B200" s="71"/>
      <c r="C200" s="71"/>
      <c r="D200" s="71"/>
      <c r="E200" s="71"/>
    </row>
    <row r="201" spans="1:7">
      <c r="A201" s="71"/>
      <c r="B201" s="71"/>
      <c r="C201" s="71"/>
      <c r="D201" s="71"/>
      <c r="E201" s="71"/>
    </row>
    <row r="202" spans="1:7">
      <c r="A202" s="71"/>
      <c r="B202" s="71"/>
      <c r="C202" s="71"/>
      <c r="D202" s="71"/>
      <c r="E202" s="71"/>
    </row>
    <row r="203" spans="1:7">
      <c r="A203" s="71"/>
      <c r="B203" s="71"/>
      <c r="C203" s="71"/>
      <c r="D203" s="71"/>
      <c r="E203" s="71"/>
    </row>
    <row r="204" spans="1:7">
      <c r="A204" s="71"/>
      <c r="B204" s="71"/>
      <c r="C204" s="71"/>
      <c r="D204" s="71"/>
      <c r="E204" s="71"/>
    </row>
    <row r="205" spans="1:7">
      <c r="A205" s="71"/>
      <c r="B205" s="71"/>
      <c r="C205" s="71"/>
      <c r="D205" s="71"/>
      <c r="E205" s="71"/>
    </row>
    <row r="206" spans="1:7">
      <c r="A206" s="71"/>
      <c r="B206" s="71"/>
      <c r="C206" s="71"/>
      <c r="D206" s="71"/>
      <c r="E206" s="71"/>
    </row>
    <row r="207" spans="1:7">
      <c r="A207" s="71"/>
      <c r="B207" s="71"/>
      <c r="C207" s="71"/>
      <c r="D207" s="71"/>
      <c r="E207" s="71"/>
    </row>
    <row r="208" spans="1:7">
      <c r="A208" s="71"/>
      <c r="B208" s="71"/>
      <c r="C208" s="71"/>
      <c r="D208" s="71"/>
      <c r="E208" s="71"/>
    </row>
    <row r="209" spans="1:5">
      <c r="A209" s="71"/>
      <c r="B209" s="71"/>
      <c r="C209" s="71"/>
      <c r="D209" s="71"/>
      <c r="E209" s="71"/>
    </row>
    <row r="210" spans="1:5">
      <c r="A210" s="71"/>
      <c r="B210" s="71"/>
      <c r="C210" s="71"/>
      <c r="D210" s="71"/>
      <c r="E210" s="71"/>
    </row>
    <row r="211" spans="1:5">
      <c r="A211" s="71"/>
      <c r="B211" s="71"/>
      <c r="C211" s="71"/>
      <c r="D211" s="71"/>
      <c r="E211" s="71"/>
    </row>
    <row r="212" spans="1:5">
      <c r="A212" s="71"/>
      <c r="B212" s="71"/>
      <c r="C212" s="71"/>
      <c r="D212" s="71"/>
      <c r="E212" s="71"/>
    </row>
    <row r="213" spans="1:5">
      <c r="A213" s="71"/>
      <c r="B213" s="71"/>
      <c r="C213" s="71"/>
      <c r="D213" s="71"/>
      <c r="E213" s="71"/>
    </row>
    <row r="214" spans="1:5">
      <c r="A214" s="71"/>
      <c r="B214" s="71"/>
      <c r="C214" s="71"/>
      <c r="D214" s="71"/>
      <c r="E214" s="71"/>
    </row>
    <row r="215" spans="1:5">
      <c r="A215" s="71"/>
      <c r="B215" s="71"/>
      <c r="C215" s="71"/>
      <c r="D215" s="71"/>
      <c r="E215" s="71"/>
    </row>
    <row r="216" spans="1:5">
      <c r="A216" s="71"/>
      <c r="B216" s="71"/>
      <c r="C216" s="71"/>
      <c r="D216" s="71"/>
      <c r="E216" s="71"/>
    </row>
    <row r="217" spans="1:5">
      <c r="A217" s="71"/>
      <c r="B217" s="71"/>
      <c r="C217" s="71"/>
      <c r="D217" s="71"/>
      <c r="E217" s="71"/>
    </row>
    <row r="218" spans="1:5">
      <c r="A218" s="71"/>
      <c r="B218" s="71"/>
      <c r="C218" s="71"/>
      <c r="D218" s="71"/>
      <c r="E218" s="71"/>
    </row>
    <row r="219" spans="1:5">
      <c r="A219" s="71"/>
      <c r="B219" s="71"/>
      <c r="C219" s="71"/>
      <c r="D219" s="71"/>
      <c r="E219" s="71"/>
    </row>
    <row r="220" spans="1:5">
      <c r="A220" s="71"/>
      <c r="B220" s="71"/>
      <c r="C220" s="71"/>
      <c r="D220" s="71"/>
      <c r="E220" s="71"/>
    </row>
    <row r="221" spans="1:5">
      <c r="A221" s="71"/>
      <c r="B221" s="71"/>
      <c r="C221" s="71"/>
      <c r="D221" s="71"/>
      <c r="E221" s="71"/>
    </row>
    <row r="222" spans="1:5">
      <c r="A222" s="71"/>
      <c r="B222" s="71"/>
      <c r="C222" s="71"/>
      <c r="D222" s="71"/>
      <c r="E222" s="71"/>
    </row>
    <row r="223" spans="1:5">
      <c r="A223" s="71"/>
      <c r="B223" s="71"/>
      <c r="C223" s="71"/>
      <c r="D223" s="71"/>
      <c r="E223" s="71"/>
    </row>
    <row r="224" spans="1:5">
      <c r="A224" s="71"/>
      <c r="B224" s="71"/>
      <c r="C224" s="71"/>
      <c r="D224" s="71"/>
      <c r="E224" s="71"/>
    </row>
    <row r="225" spans="1:5">
      <c r="A225" s="71"/>
      <c r="B225" s="71"/>
      <c r="C225" s="71"/>
      <c r="D225" s="71"/>
      <c r="E225" s="71"/>
    </row>
    <row r="226" spans="1:5">
      <c r="A226" s="71"/>
      <c r="B226" s="71"/>
      <c r="C226" s="71"/>
      <c r="D226" s="71"/>
      <c r="E226" s="71"/>
    </row>
    <row r="227" spans="1:5">
      <c r="A227" s="71"/>
      <c r="B227" s="71"/>
      <c r="C227" s="71"/>
      <c r="D227" s="71"/>
      <c r="E227" s="71"/>
    </row>
    <row r="228" spans="1:5">
      <c r="A228" s="71"/>
      <c r="B228" s="71"/>
      <c r="C228" s="71"/>
      <c r="D228" s="71"/>
      <c r="E228" s="71"/>
    </row>
    <row r="229" spans="1:5">
      <c r="A229" s="71"/>
      <c r="B229" s="71"/>
      <c r="C229" s="71"/>
      <c r="D229" s="71"/>
      <c r="E229" s="71"/>
    </row>
    <row r="230" spans="1:5">
      <c r="A230" s="71"/>
      <c r="B230" s="71"/>
      <c r="C230" s="71"/>
      <c r="D230" s="71"/>
      <c r="E230" s="71"/>
    </row>
    <row r="231" spans="1:5">
      <c r="A231" s="71"/>
      <c r="B231" s="71"/>
      <c r="C231" s="71"/>
      <c r="D231" s="71"/>
      <c r="E231" s="71"/>
    </row>
    <row r="232" spans="1:5">
      <c r="A232" s="71"/>
      <c r="B232" s="71"/>
      <c r="C232" s="71"/>
      <c r="D232" s="71"/>
      <c r="E232" s="71"/>
    </row>
    <row r="233" spans="1:5">
      <c r="A233" s="71"/>
      <c r="B233" s="71"/>
      <c r="C233" s="71"/>
      <c r="D233" s="71"/>
      <c r="E233" s="71"/>
    </row>
    <row r="234" spans="1:5">
      <c r="A234" s="71"/>
      <c r="B234" s="71"/>
      <c r="C234" s="71"/>
      <c r="D234" s="71"/>
      <c r="E234" s="71"/>
    </row>
    <row r="235" spans="1:5">
      <c r="A235" s="71"/>
      <c r="B235" s="71"/>
      <c r="C235" s="71"/>
      <c r="D235" s="71"/>
      <c r="E235" s="71"/>
    </row>
    <row r="236" spans="1:5">
      <c r="A236" s="71"/>
      <c r="B236" s="71"/>
      <c r="C236" s="71"/>
      <c r="D236" s="71"/>
      <c r="E236" s="71"/>
    </row>
    <row r="237" spans="1:5">
      <c r="A237" s="71"/>
      <c r="B237" s="71"/>
      <c r="C237" s="71"/>
      <c r="D237" s="71"/>
      <c r="E237" s="71"/>
    </row>
    <row r="238" spans="1:5">
      <c r="A238" s="71"/>
      <c r="B238" s="71"/>
      <c r="C238" s="71"/>
      <c r="D238" s="71"/>
      <c r="E238" s="71"/>
    </row>
    <row r="239" spans="1:5">
      <c r="A239" s="71"/>
      <c r="B239" s="71"/>
      <c r="C239" s="71"/>
      <c r="D239" s="71"/>
      <c r="E239" s="71"/>
    </row>
    <row r="240" spans="1:5">
      <c r="A240" s="71"/>
      <c r="B240" s="71"/>
      <c r="C240" s="71"/>
      <c r="D240" s="71"/>
      <c r="E240" s="71"/>
    </row>
    <row r="241" spans="1:5">
      <c r="A241" s="71"/>
      <c r="B241" s="71"/>
      <c r="C241" s="71"/>
      <c r="D241" s="71"/>
      <c r="E241" s="71"/>
    </row>
    <row r="242" spans="1:5">
      <c r="A242" s="71"/>
      <c r="B242" s="71"/>
      <c r="C242" s="71"/>
      <c r="D242" s="71"/>
      <c r="E242" s="71"/>
    </row>
    <row r="243" spans="1:5">
      <c r="A243" s="71"/>
      <c r="B243" s="71"/>
      <c r="C243" s="71"/>
      <c r="D243" s="71"/>
      <c r="E243" s="71"/>
    </row>
    <row r="244" spans="1:5">
      <c r="A244" s="71"/>
      <c r="B244" s="71"/>
      <c r="C244" s="71"/>
      <c r="D244" s="71"/>
      <c r="E244" s="71"/>
    </row>
    <row r="245" spans="1:5">
      <c r="A245" s="71"/>
      <c r="B245" s="71"/>
      <c r="C245" s="71"/>
      <c r="D245" s="71"/>
      <c r="E245" s="71"/>
    </row>
    <row r="246" spans="1:5">
      <c r="A246" s="71"/>
      <c r="B246" s="71"/>
      <c r="C246" s="71"/>
      <c r="D246" s="71"/>
      <c r="E246" s="71"/>
    </row>
    <row r="247" spans="1:5">
      <c r="A247" s="71"/>
      <c r="B247" s="71"/>
      <c r="C247" s="71"/>
      <c r="D247" s="71"/>
      <c r="E247" s="71"/>
    </row>
    <row r="248" spans="1:5">
      <c r="A248" s="71"/>
      <c r="B248" s="71"/>
      <c r="C248" s="71"/>
      <c r="D248" s="71"/>
      <c r="E248" s="71"/>
    </row>
    <row r="249" spans="1:5">
      <c r="A249" s="71"/>
      <c r="B249" s="71"/>
      <c r="C249" s="71"/>
      <c r="D249" s="71"/>
      <c r="E249" s="71"/>
    </row>
    <row r="250" spans="1:5">
      <c r="A250" s="71"/>
      <c r="B250" s="71"/>
      <c r="C250" s="71"/>
      <c r="D250" s="71"/>
      <c r="E250" s="71"/>
    </row>
    <row r="251" spans="1:5">
      <c r="A251" s="71"/>
      <c r="B251" s="71"/>
      <c r="C251" s="71"/>
      <c r="D251" s="71"/>
      <c r="E251" s="71"/>
    </row>
    <row r="252" spans="1:5">
      <c r="A252" s="71"/>
      <c r="B252" s="71"/>
      <c r="C252" s="71"/>
      <c r="D252" s="71"/>
      <c r="E252" s="71"/>
    </row>
    <row r="253" spans="1:5">
      <c r="A253" s="71"/>
      <c r="B253" s="71"/>
      <c r="C253" s="71"/>
      <c r="D253" s="71"/>
      <c r="E253" s="71"/>
    </row>
    <row r="254" spans="1:5">
      <c r="A254" s="71"/>
      <c r="B254" s="71"/>
      <c r="C254" s="71"/>
      <c r="D254" s="71"/>
      <c r="E254" s="71"/>
    </row>
    <row r="255" spans="1:5">
      <c r="A255" s="71"/>
      <c r="B255" s="71"/>
      <c r="C255" s="71"/>
      <c r="D255" s="71"/>
      <c r="E255" s="71"/>
    </row>
    <row r="256" spans="1:5">
      <c r="A256" s="71"/>
      <c r="B256" s="71"/>
      <c r="C256" s="71"/>
      <c r="D256" s="71"/>
      <c r="E256" s="71"/>
    </row>
    <row r="257" spans="1:5">
      <c r="A257" s="71"/>
      <c r="B257" s="71"/>
      <c r="C257" s="71"/>
      <c r="D257" s="71"/>
      <c r="E257" s="71"/>
    </row>
    <row r="258" spans="1:5">
      <c r="A258" s="71"/>
      <c r="B258" s="71"/>
      <c r="C258" s="71"/>
      <c r="D258" s="71"/>
      <c r="E258" s="71"/>
    </row>
    <row r="259" spans="1:5">
      <c r="A259" s="71"/>
      <c r="B259" s="71"/>
      <c r="C259" s="71"/>
      <c r="D259" s="71"/>
      <c r="E259" s="71"/>
    </row>
    <row r="260" spans="1:5">
      <c r="A260" s="71"/>
      <c r="B260" s="71"/>
      <c r="C260" s="71"/>
      <c r="D260" s="71"/>
      <c r="E260" s="71"/>
    </row>
    <row r="261" spans="1:5">
      <c r="A261" s="71"/>
      <c r="B261" s="71"/>
      <c r="C261" s="71"/>
      <c r="D261" s="71"/>
      <c r="E261" s="71"/>
    </row>
    <row r="262" spans="1:5">
      <c r="A262" s="71"/>
      <c r="B262" s="71"/>
      <c r="C262" s="71"/>
      <c r="D262" s="71"/>
      <c r="E262" s="71"/>
    </row>
    <row r="263" spans="1:5">
      <c r="A263" s="71"/>
      <c r="B263" s="71"/>
      <c r="C263" s="71"/>
      <c r="D263" s="71"/>
      <c r="E263" s="71"/>
    </row>
    <row r="264" spans="1:5">
      <c r="A264" s="71"/>
      <c r="B264" s="71"/>
      <c r="C264" s="71"/>
      <c r="D264" s="71"/>
      <c r="E264" s="71"/>
    </row>
    <row r="265" spans="1:5">
      <c r="A265" s="71"/>
      <c r="B265" s="71"/>
      <c r="C265" s="71"/>
      <c r="D265" s="71"/>
      <c r="E265" s="71"/>
    </row>
    <row r="266" spans="1:5">
      <c r="A266" s="71"/>
      <c r="B266" s="71"/>
      <c r="C266" s="71"/>
      <c r="D266" s="71"/>
      <c r="E266" s="71"/>
    </row>
    <row r="267" spans="1:5">
      <c r="A267" s="71"/>
      <c r="B267" s="71"/>
      <c r="C267" s="71"/>
      <c r="D267" s="71"/>
      <c r="E267" s="71"/>
    </row>
    <row r="268" spans="1:5">
      <c r="A268" s="71"/>
      <c r="B268" s="71"/>
      <c r="C268" s="71"/>
      <c r="D268" s="71"/>
      <c r="E268" s="71"/>
    </row>
    <row r="269" spans="1:5">
      <c r="A269" s="71"/>
      <c r="B269" s="71"/>
      <c r="C269" s="71"/>
      <c r="D269" s="71"/>
      <c r="E269" s="71"/>
    </row>
    <row r="270" spans="1:5">
      <c r="A270" s="71"/>
      <c r="B270" s="71"/>
      <c r="C270" s="71"/>
      <c r="D270" s="71"/>
      <c r="E270" s="71"/>
    </row>
    <row r="271" spans="1:5">
      <c r="A271" s="71"/>
      <c r="B271" s="71"/>
      <c r="C271" s="71"/>
      <c r="D271" s="71"/>
      <c r="E271" s="71"/>
    </row>
    <row r="272" spans="1:5">
      <c r="A272" s="71"/>
      <c r="B272" s="71"/>
      <c r="C272" s="71"/>
      <c r="D272" s="71"/>
      <c r="E272" s="71"/>
    </row>
    <row r="273" spans="1:5">
      <c r="A273" s="71"/>
      <c r="B273" s="71"/>
      <c r="C273" s="71"/>
      <c r="D273" s="71"/>
      <c r="E273" s="71"/>
    </row>
    <row r="274" spans="1:5">
      <c r="A274" s="71"/>
      <c r="B274" s="71"/>
      <c r="C274" s="71"/>
      <c r="D274" s="71"/>
      <c r="E274" s="71"/>
    </row>
    <row r="275" spans="1:5">
      <c r="A275" s="71"/>
      <c r="B275" s="71"/>
      <c r="C275" s="71"/>
      <c r="D275" s="71"/>
      <c r="E275" s="71"/>
    </row>
    <row r="276" spans="1:5">
      <c r="A276" s="71"/>
      <c r="B276" s="71"/>
      <c r="C276" s="71"/>
      <c r="D276" s="71"/>
      <c r="E276" s="71"/>
    </row>
    <row r="277" spans="1:5">
      <c r="A277" s="71"/>
      <c r="B277" s="71"/>
      <c r="C277" s="71"/>
      <c r="D277" s="71"/>
      <c r="E277" s="71"/>
    </row>
    <row r="278" spans="1:5">
      <c r="A278" s="71"/>
      <c r="B278" s="71"/>
      <c r="C278" s="71"/>
      <c r="D278" s="71"/>
      <c r="E278" s="71"/>
    </row>
    <row r="279" spans="1:5">
      <c r="A279" s="71"/>
      <c r="B279" s="71"/>
      <c r="C279" s="71"/>
      <c r="D279" s="71"/>
      <c r="E279" s="71"/>
    </row>
    <row r="280" spans="1:5">
      <c r="A280" s="71"/>
      <c r="B280" s="71"/>
      <c r="C280" s="71"/>
      <c r="D280" s="71"/>
      <c r="E280" s="71"/>
    </row>
    <row r="281" spans="1:5">
      <c r="A281" s="71"/>
      <c r="B281" s="71"/>
      <c r="C281" s="71"/>
      <c r="D281" s="71"/>
      <c r="E281" s="71"/>
    </row>
    <row r="282" spans="1:5">
      <c r="A282" s="71"/>
      <c r="B282" s="71"/>
      <c r="C282" s="71"/>
      <c r="D282" s="71"/>
      <c r="E282" s="71"/>
    </row>
    <row r="283" spans="1:5">
      <c r="A283" s="71"/>
      <c r="B283" s="71"/>
      <c r="C283" s="71"/>
      <c r="D283" s="71"/>
      <c r="E283" s="71"/>
    </row>
    <row r="284" spans="1:5">
      <c r="A284" s="71"/>
      <c r="B284" s="71"/>
      <c r="C284" s="71"/>
      <c r="D284" s="71"/>
      <c r="E284" s="71"/>
    </row>
    <row r="285" spans="1:5">
      <c r="A285" s="71"/>
      <c r="B285" s="71"/>
      <c r="C285" s="71"/>
      <c r="D285" s="71"/>
      <c r="E285" s="71"/>
    </row>
    <row r="286" spans="1:5">
      <c r="A286" s="71"/>
      <c r="B286" s="71"/>
      <c r="C286" s="71"/>
      <c r="D286" s="71"/>
      <c r="E286" s="71"/>
    </row>
    <row r="287" spans="1:5">
      <c r="A287" s="71"/>
      <c r="B287" s="71"/>
      <c r="C287" s="71"/>
      <c r="D287" s="71"/>
      <c r="E287" s="71"/>
    </row>
    <row r="288" spans="1:5">
      <c r="A288" s="71"/>
      <c r="B288" s="71"/>
      <c r="C288" s="71"/>
      <c r="D288" s="71"/>
      <c r="E288" s="71"/>
    </row>
    <row r="289" spans="1:5">
      <c r="A289" s="71"/>
      <c r="B289" s="71"/>
      <c r="C289" s="71"/>
      <c r="D289" s="71"/>
      <c r="E289" s="71"/>
    </row>
    <row r="290" spans="1:5">
      <c r="A290" s="71"/>
      <c r="B290" s="71"/>
      <c r="C290" s="71"/>
      <c r="D290" s="71"/>
      <c r="E290" s="71"/>
    </row>
    <row r="291" spans="1:5">
      <c r="A291" s="71"/>
      <c r="B291" s="71"/>
      <c r="C291" s="71"/>
      <c r="D291" s="71"/>
      <c r="E291" s="71"/>
    </row>
    <row r="292" spans="1:5">
      <c r="A292" s="71"/>
      <c r="B292" s="71"/>
      <c r="C292" s="71"/>
      <c r="D292" s="71"/>
      <c r="E292" s="71"/>
    </row>
    <row r="293" spans="1:5">
      <c r="A293" s="71"/>
      <c r="B293" s="71"/>
      <c r="C293" s="71"/>
      <c r="D293" s="71"/>
      <c r="E293" s="71"/>
    </row>
    <row r="294" spans="1:5">
      <c r="A294" s="71"/>
      <c r="B294" s="71"/>
      <c r="C294" s="71"/>
      <c r="D294" s="71"/>
      <c r="E294" s="71"/>
    </row>
    <row r="295" spans="1:5">
      <c r="A295" s="71"/>
      <c r="B295" s="71"/>
      <c r="C295" s="71"/>
      <c r="D295" s="71"/>
      <c r="E295" s="71"/>
    </row>
    <row r="296" spans="1:5">
      <c r="A296" s="71"/>
      <c r="B296" s="71"/>
      <c r="C296" s="71"/>
      <c r="D296" s="71"/>
      <c r="E296" s="71"/>
    </row>
    <row r="297" spans="1:5">
      <c r="A297" s="71"/>
      <c r="B297" s="71"/>
      <c r="C297" s="71"/>
      <c r="D297" s="71"/>
      <c r="E297" s="71"/>
    </row>
    <row r="298" spans="1:5">
      <c r="A298" s="71"/>
      <c r="B298" s="71"/>
      <c r="C298" s="71"/>
      <c r="D298" s="71"/>
      <c r="E298" s="71"/>
    </row>
    <row r="299" spans="1:5">
      <c r="A299" s="71"/>
      <c r="B299" s="71"/>
      <c r="C299" s="71"/>
      <c r="D299" s="71"/>
      <c r="E299" s="71"/>
    </row>
    <row r="300" spans="1:5">
      <c r="A300" s="71"/>
      <c r="B300" s="71"/>
      <c r="C300" s="71"/>
      <c r="D300" s="71"/>
      <c r="E300" s="71"/>
    </row>
    <row r="301" spans="1:5">
      <c r="A301" s="71"/>
      <c r="B301" s="71"/>
      <c r="C301" s="71"/>
      <c r="D301" s="71"/>
      <c r="E301" s="71"/>
    </row>
    <row r="302" spans="1:5">
      <c r="A302" s="71"/>
      <c r="B302" s="71"/>
      <c r="C302" s="71"/>
      <c r="D302" s="71"/>
      <c r="E302" s="71"/>
    </row>
    <row r="303" spans="1:5">
      <c r="A303" s="71"/>
      <c r="B303" s="71"/>
      <c r="C303" s="71"/>
      <c r="D303" s="71"/>
      <c r="E303" s="71"/>
    </row>
    <row r="304" spans="1:5">
      <c r="A304" s="71"/>
      <c r="B304" s="71"/>
      <c r="C304" s="71"/>
      <c r="D304" s="71"/>
      <c r="E304" s="71"/>
    </row>
    <row r="305" spans="1:5">
      <c r="A305" s="71"/>
      <c r="B305" s="71"/>
      <c r="C305" s="71"/>
      <c r="D305" s="71"/>
      <c r="E305" s="71"/>
    </row>
    <row r="306" spans="1:5">
      <c r="A306" s="71"/>
      <c r="B306" s="71"/>
      <c r="C306" s="71"/>
      <c r="D306" s="71"/>
      <c r="E306" s="71"/>
    </row>
    <row r="307" spans="1:5">
      <c r="A307" s="71"/>
      <c r="B307" s="71"/>
      <c r="C307" s="71"/>
      <c r="D307" s="71"/>
      <c r="E307" s="71"/>
    </row>
    <row r="308" spans="1:5">
      <c r="A308" s="71"/>
      <c r="B308" s="71"/>
      <c r="C308" s="71"/>
      <c r="D308" s="71"/>
      <c r="E308" s="71"/>
    </row>
    <row r="309" spans="1:5">
      <c r="A309" s="71"/>
      <c r="B309" s="71"/>
      <c r="C309" s="71"/>
      <c r="D309" s="71"/>
      <c r="E309" s="71"/>
    </row>
    <row r="310" spans="1:5">
      <c r="A310" s="71"/>
      <c r="B310" s="71"/>
      <c r="C310" s="71"/>
      <c r="D310" s="71"/>
      <c r="E310" s="71"/>
    </row>
    <row r="311" spans="1:5">
      <c r="A311" s="71"/>
      <c r="B311" s="71"/>
      <c r="C311" s="71"/>
      <c r="D311" s="71"/>
      <c r="E311" s="71"/>
    </row>
    <row r="312" spans="1:5">
      <c r="A312" s="71"/>
      <c r="B312" s="71"/>
      <c r="C312" s="71"/>
      <c r="D312" s="71"/>
      <c r="E312" s="71"/>
    </row>
    <row r="313" spans="1:5">
      <c r="A313" s="71"/>
      <c r="B313" s="71"/>
      <c r="C313" s="71"/>
      <c r="D313" s="71"/>
      <c r="E313" s="71"/>
    </row>
    <row r="314" spans="1:5">
      <c r="A314" s="71"/>
      <c r="B314" s="71"/>
      <c r="C314" s="71"/>
      <c r="D314" s="71"/>
      <c r="E314" s="71"/>
    </row>
    <row r="315" spans="1:5">
      <c r="A315" s="71"/>
      <c r="B315" s="71"/>
      <c r="C315" s="71"/>
      <c r="D315" s="71"/>
      <c r="E315" s="71"/>
    </row>
    <row r="316" spans="1:5">
      <c r="A316" s="71"/>
      <c r="B316" s="71"/>
      <c r="C316" s="71"/>
      <c r="D316" s="71"/>
      <c r="E316" s="71"/>
    </row>
    <row r="317" spans="1:5">
      <c r="A317" s="71"/>
      <c r="B317" s="71"/>
      <c r="C317" s="71"/>
      <c r="D317" s="71"/>
      <c r="E317" s="71"/>
    </row>
    <row r="318" spans="1:5">
      <c r="A318" s="71"/>
      <c r="B318" s="71"/>
      <c r="C318" s="71"/>
      <c r="D318" s="71"/>
      <c r="E318" s="71"/>
    </row>
    <row r="319" spans="1:5">
      <c r="A319" s="71"/>
      <c r="B319" s="71"/>
      <c r="C319" s="71"/>
      <c r="D319" s="71"/>
      <c r="E319" s="71"/>
    </row>
    <row r="320" spans="1:5">
      <c r="A320" s="71"/>
      <c r="B320" s="71"/>
      <c r="C320" s="71"/>
      <c r="D320" s="71"/>
      <c r="E320" s="71"/>
    </row>
    <row r="321" spans="1:5">
      <c r="A321" s="71"/>
      <c r="B321" s="71"/>
      <c r="C321" s="71"/>
      <c r="D321" s="71"/>
      <c r="E321" s="71"/>
    </row>
    <row r="322" spans="1:5">
      <c r="A322" s="71"/>
      <c r="B322" s="71"/>
      <c r="C322" s="71"/>
      <c r="D322" s="71"/>
      <c r="E322" s="71"/>
    </row>
    <row r="323" spans="1:5">
      <c r="A323" s="71"/>
      <c r="B323" s="71"/>
      <c r="C323" s="71"/>
      <c r="D323" s="71"/>
      <c r="E323" s="71"/>
    </row>
    <row r="324" spans="1:5">
      <c r="A324" s="71"/>
      <c r="B324" s="71"/>
      <c r="C324" s="71"/>
      <c r="D324" s="71"/>
      <c r="E324" s="71"/>
    </row>
    <row r="325" spans="1:5">
      <c r="A325" s="71"/>
      <c r="B325" s="71"/>
      <c r="C325" s="71"/>
      <c r="D325" s="71"/>
      <c r="E325" s="71"/>
    </row>
    <row r="326" spans="1:5">
      <c r="A326" s="71"/>
      <c r="B326" s="71"/>
      <c r="C326" s="71"/>
      <c r="D326" s="71"/>
      <c r="E326" s="71"/>
    </row>
    <row r="327" spans="1:5">
      <c r="A327" s="71"/>
      <c r="B327" s="71"/>
      <c r="C327" s="71"/>
      <c r="D327" s="71"/>
      <c r="E327" s="71"/>
    </row>
    <row r="328" spans="1:5">
      <c r="A328" s="71"/>
      <c r="B328" s="71"/>
      <c r="C328" s="71"/>
      <c r="D328" s="71"/>
      <c r="E328" s="71"/>
    </row>
    <row r="329" spans="1:5">
      <c r="A329" s="71"/>
      <c r="B329" s="71"/>
      <c r="C329" s="71"/>
      <c r="D329" s="71"/>
      <c r="E329" s="71"/>
    </row>
    <row r="330" spans="1:5">
      <c r="A330" s="71"/>
      <c r="B330" s="71"/>
      <c r="C330" s="71"/>
      <c r="D330" s="71"/>
      <c r="E330" s="71"/>
    </row>
    <row r="331" spans="1:5">
      <c r="A331" s="71"/>
      <c r="B331" s="71"/>
      <c r="C331" s="71"/>
      <c r="D331" s="71"/>
      <c r="E331" s="71"/>
    </row>
    <row r="332" spans="1:5">
      <c r="A332" s="71"/>
      <c r="B332" s="71"/>
      <c r="C332" s="71"/>
      <c r="D332" s="71"/>
      <c r="E332" s="71"/>
    </row>
    <row r="333" spans="1:5">
      <c r="A333" s="71"/>
      <c r="B333" s="71"/>
      <c r="C333" s="71"/>
      <c r="D333" s="71"/>
      <c r="E333" s="71"/>
    </row>
    <row r="334" spans="1:5">
      <c r="A334" s="71"/>
      <c r="B334" s="71"/>
      <c r="C334" s="71"/>
      <c r="D334" s="71"/>
      <c r="E334" s="71"/>
    </row>
    <row r="335" spans="1:5">
      <c r="A335" s="71"/>
      <c r="B335" s="71"/>
      <c r="C335" s="71"/>
      <c r="D335" s="71"/>
      <c r="E335" s="71"/>
    </row>
    <row r="336" spans="1:5">
      <c r="A336" s="71"/>
      <c r="B336" s="71"/>
      <c r="C336" s="71"/>
      <c r="D336" s="71"/>
      <c r="E336" s="71"/>
    </row>
    <row r="337" spans="1:5">
      <c r="A337" s="71"/>
      <c r="B337" s="71"/>
      <c r="C337" s="71"/>
      <c r="D337" s="71"/>
      <c r="E337" s="71"/>
    </row>
    <row r="338" spans="1:5">
      <c r="A338" s="71"/>
      <c r="B338" s="71"/>
      <c r="C338" s="71"/>
      <c r="D338" s="71"/>
      <c r="E338" s="71"/>
    </row>
    <row r="339" spans="1:5">
      <c r="A339" s="71"/>
      <c r="B339" s="71"/>
      <c r="C339" s="71"/>
      <c r="D339" s="71"/>
      <c r="E339" s="71"/>
    </row>
    <row r="340" spans="1:5">
      <c r="A340" s="71"/>
      <c r="B340" s="71"/>
      <c r="C340" s="71"/>
      <c r="D340" s="71"/>
      <c r="E340" s="71"/>
    </row>
    <row r="341" spans="1:5">
      <c r="A341" s="71"/>
      <c r="B341" s="71"/>
      <c r="C341" s="71"/>
      <c r="D341" s="71"/>
      <c r="E341" s="71"/>
    </row>
    <row r="342" spans="1:5">
      <c r="A342" s="71"/>
      <c r="B342" s="71"/>
      <c r="C342" s="71"/>
      <c r="D342" s="71"/>
      <c r="E342" s="71"/>
    </row>
    <row r="343" spans="1:5">
      <c r="A343" s="71"/>
      <c r="B343" s="71"/>
      <c r="C343" s="71"/>
      <c r="D343" s="71"/>
      <c r="E343" s="71"/>
    </row>
    <row r="344" spans="1:5">
      <c r="A344" s="71"/>
      <c r="B344" s="71"/>
      <c r="C344" s="71"/>
      <c r="D344" s="71"/>
      <c r="E344" s="71"/>
    </row>
    <row r="345" spans="1:5">
      <c r="A345" s="71"/>
      <c r="B345" s="71"/>
      <c r="C345" s="71"/>
      <c r="D345" s="71"/>
      <c r="E345" s="71"/>
    </row>
    <row r="346" spans="1:5">
      <c r="A346" s="71"/>
      <c r="B346" s="71"/>
      <c r="C346" s="71"/>
      <c r="D346" s="71"/>
      <c r="E346" s="71"/>
    </row>
    <row r="347" spans="1:5">
      <c r="A347" s="71"/>
      <c r="B347" s="71"/>
      <c r="C347" s="71"/>
      <c r="D347" s="71"/>
      <c r="E347" s="71"/>
    </row>
    <row r="348" spans="1:5">
      <c r="A348" s="71"/>
      <c r="B348" s="71"/>
      <c r="C348" s="71"/>
      <c r="D348" s="71"/>
      <c r="E348" s="71"/>
    </row>
    <row r="349" spans="1:5">
      <c r="A349" s="71"/>
      <c r="B349" s="71"/>
      <c r="C349" s="71"/>
      <c r="D349" s="71"/>
      <c r="E349" s="71"/>
    </row>
    <row r="350" spans="1:5">
      <c r="A350" s="71"/>
      <c r="B350" s="71"/>
      <c r="C350" s="71"/>
      <c r="D350" s="71"/>
      <c r="E350" s="71"/>
    </row>
    <row r="351" spans="1:5">
      <c r="A351" s="71"/>
      <c r="B351" s="71"/>
      <c r="C351" s="71"/>
      <c r="D351" s="71"/>
      <c r="E351" s="71"/>
    </row>
    <row r="352" spans="1:5">
      <c r="A352" s="71"/>
      <c r="B352" s="71"/>
      <c r="C352" s="71"/>
      <c r="D352" s="71"/>
      <c r="E352" s="71"/>
    </row>
    <row r="353" spans="1:5">
      <c r="A353" s="71"/>
      <c r="B353" s="71"/>
      <c r="C353" s="71"/>
      <c r="D353" s="71"/>
      <c r="E353" s="71"/>
    </row>
    <row r="354" spans="1:5">
      <c r="A354" s="71"/>
      <c r="B354" s="71"/>
      <c r="C354" s="71"/>
      <c r="D354" s="71"/>
      <c r="E354" s="71"/>
    </row>
    <row r="355" spans="1:5">
      <c r="A355" s="71"/>
      <c r="B355" s="71"/>
      <c r="C355" s="71"/>
      <c r="D355" s="71"/>
      <c r="E355" s="71"/>
    </row>
    <row r="356" spans="1:5">
      <c r="A356" s="71"/>
      <c r="B356" s="71"/>
      <c r="C356" s="71"/>
      <c r="D356" s="71"/>
      <c r="E356" s="71"/>
    </row>
    <row r="357" spans="1:5">
      <c r="A357" s="71"/>
      <c r="B357" s="71"/>
      <c r="C357" s="71"/>
      <c r="D357" s="71"/>
      <c r="E357" s="71"/>
    </row>
    <row r="358" spans="1:5">
      <c r="A358" s="71"/>
      <c r="B358" s="71"/>
      <c r="C358" s="71"/>
      <c r="D358" s="71"/>
      <c r="E358" s="71"/>
    </row>
    <row r="359" spans="1:5">
      <c r="A359" s="71"/>
      <c r="B359" s="71"/>
      <c r="C359" s="71"/>
      <c r="D359" s="71"/>
      <c r="E359" s="71"/>
    </row>
    <row r="360" spans="1:5">
      <c r="A360" s="71"/>
      <c r="B360" s="71"/>
      <c r="C360" s="71"/>
      <c r="D360" s="71"/>
      <c r="E360" s="71"/>
    </row>
    <row r="361" spans="1:5">
      <c r="A361" s="71"/>
      <c r="B361" s="71"/>
      <c r="C361" s="71"/>
      <c r="D361" s="71"/>
      <c r="E361" s="71"/>
    </row>
    <row r="362" spans="1:5">
      <c r="A362" s="71"/>
      <c r="B362" s="71"/>
      <c r="C362" s="71"/>
      <c r="D362" s="71"/>
      <c r="E362" s="71"/>
    </row>
    <row r="363" spans="1:5">
      <c r="A363" s="71"/>
      <c r="B363" s="71"/>
      <c r="C363" s="71"/>
      <c r="D363" s="71"/>
      <c r="E363" s="71"/>
    </row>
    <row r="364" spans="1:5">
      <c r="A364" s="71"/>
      <c r="B364" s="71"/>
      <c r="C364" s="71"/>
      <c r="D364" s="71"/>
      <c r="E364" s="71"/>
    </row>
    <row r="365" spans="1:5">
      <c r="A365" s="71"/>
      <c r="B365" s="71"/>
      <c r="C365" s="71"/>
      <c r="D365" s="71"/>
      <c r="E365" s="71"/>
    </row>
    <row r="366" spans="1:5">
      <c r="A366" s="71"/>
      <c r="B366" s="71"/>
      <c r="C366" s="71"/>
      <c r="D366" s="71"/>
      <c r="E366" s="71"/>
    </row>
    <row r="367" spans="1:5">
      <c r="A367" s="71"/>
      <c r="B367" s="71"/>
      <c r="C367" s="71"/>
      <c r="D367" s="71"/>
      <c r="E367" s="71"/>
    </row>
    <row r="368" spans="1:5">
      <c r="A368" s="71"/>
      <c r="B368" s="71"/>
      <c r="C368" s="71"/>
      <c r="D368" s="71"/>
      <c r="E368" s="71"/>
    </row>
    <row r="369" spans="1:5">
      <c r="A369" s="71"/>
      <c r="B369" s="71"/>
      <c r="C369" s="71"/>
      <c r="D369" s="71"/>
      <c r="E369" s="71"/>
    </row>
    <row r="370" spans="1:5">
      <c r="A370" s="71"/>
      <c r="B370" s="71"/>
      <c r="C370" s="71"/>
      <c r="D370" s="71"/>
      <c r="E370" s="71"/>
    </row>
    <row r="371" spans="1:5">
      <c r="A371" s="71"/>
      <c r="B371" s="71"/>
      <c r="C371" s="71"/>
      <c r="D371" s="71"/>
      <c r="E371" s="71"/>
    </row>
    <row r="372" spans="1:5">
      <c r="A372" s="71"/>
      <c r="B372" s="71"/>
      <c r="C372" s="71"/>
      <c r="D372" s="71"/>
      <c r="E372" s="71"/>
    </row>
    <row r="373" spans="1:5">
      <c r="A373" s="71"/>
      <c r="B373" s="71"/>
      <c r="C373" s="71"/>
      <c r="D373" s="71"/>
      <c r="E373" s="71"/>
    </row>
    <row r="374" spans="1:5">
      <c r="A374" s="71"/>
      <c r="B374" s="71"/>
      <c r="C374" s="71"/>
      <c r="D374" s="71"/>
      <c r="E374" s="71"/>
    </row>
    <row r="375" spans="1:5">
      <c r="A375" s="71"/>
      <c r="B375" s="71"/>
      <c r="C375" s="71"/>
      <c r="D375" s="71"/>
      <c r="E375" s="71"/>
    </row>
    <row r="376" spans="1:5">
      <c r="A376" s="71"/>
      <c r="B376" s="71"/>
      <c r="C376" s="71"/>
      <c r="D376" s="71"/>
      <c r="E376" s="71"/>
    </row>
    <row r="377" spans="1:5">
      <c r="A377" s="71"/>
      <c r="B377" s="71"/>
      <c r="C377" s="71"/>
      <c r="D377" s="71"/>
      <c r="E377" s="71"/>
    </row>
    <row r="378" spans="1:5">
      <c r="A378" s="71"/>
      <c r="B378" s="71"/>
      <c r="C378" s="71"/>
      <c r="D378" s="71"/>
      <c r="E378" s="71"/>
    </row>
    <row r="379" spans="1:5">
      <c r="A379" s="71"/>
      <c r="B379" s="71"/>
      <c r="C379" s="71"/>
      <c r="D379" s="71"/>
      <c r="E379" s="71"/>
    </row>
    <row r="380" spans="1:5">
      <c r="A380" s="71"/>
      <c r="B380" s="71"/>
      <c r="C380" s="71"/>
      <c r="D380" s="71"/>
      <c r="E380" s="71"/>
    </row>
    <row r="381" spans="1:5">
      <c r="A381" s="71"/>
      <c r="B381" s="71"/>
      <c r="C381" s="71"/>
      <c r="D381" s="71"/>
      <c r="E381" s="71"/>
    </row>
    <row r="382" spans="1:5">
      <c r="A382" s="71"/>
      <c r="B382" s="71"/>
      <c r="C382" s="71"/>
      <c r="D382" s="71"/>
      <c r="E382" s="71"/>
    </row>
    <row r="383" spans="1:5">
      <c r="A383" s="71"/>
      <c r="B383" s="71"/>
      <c r="C383" s="71"/>
      <c r="D383" s="71"/>
      <c r="E383" s="71"/>
    </row>
    <row r="384" spans="1:5">
      <c r="A384" s="71"/>
      <c r="B384" s="71"/>
      <c r="C384" s="71"/>
      <c r="D384" s="71"/>
      <c r="E384" s="71"/>
    </row>
    <row r="385" spans="1:5">
      <c r="A385" s="71"/>
      <c r="B385" s="71"/>
      <c r="C385" s="71"/>
      <c r="D385" s="71"/>
      <c r="E385" s="71"/>
    </row>
    <row r="386" spans="1:5">
      <c r="A386" s="71"/>
      <c r="B386" s="71"/>
      <c r="C386" s="71"/>
      <c r="D386" s="71"/>
      <c r="E386" s="71"/>
    </row>
    <row r="387" spans="1:5">
      <c r="A387" s="71"/>
      <c r="B387" s="71"/>
      <c r="C387" s="71"/>
      <c r="D387" s="71"/>
      <c r="E387" s="71"/>
    </row>
    <row r="388" spans="1:5">
      <c r="A388" s="71"/>
      <c r="B388" s="71"/>
      <c r="C388" s="71"/>
      <c r="D388" s="71"/>
      <c r="E388" s="71"/>
    </row>
    <row r="389" spans="1:5">
      <c r="A389" s="71"/>
      <c r="B389" s="71"/>
      <c r="C389" s="71"/>
      <c r="D389" s="71"/>
      <c r="E389" s="71"/>
    </row>
    <row r="390" spans="1:5">
      <c r="A390" s="71"/>
      <c r="B390" s="71"/>
      <c r="C390" s="71"/>
      <c r="D390" s="71"/>
      <c r="E390" s="71"/>
    </row>
    <row r="391" spans="1:5">
      <c r="A391" s="71"/>
      <c r="B391" s="71"/>
      <c r="C391" s="71"/>
      <c r="D391" s="71"/>
      <c r="E391" s="71"/>
    </row>
    <row r="392" spans="1:5">
      <c r="A392" s="71"/>
      <c r="B392" s="71"/>
      <c r="C392" s="71"/>
      <c r="D392" s="71"/>
      <c r="E392" s="71"/>
    </row>
    <row r="393" spans="1:5">
      <c r="A393" s="71"/>
      <c r="B393" s="71"/>
      <c r="C393" s="71"/>
      <c r="D393" s="71"/>
      <c r="E393" s="71"/>
    </row>
    <row r="394" spans="1:5">
      <c r="A394" s="71"/>
      <c r="B394" s="71"/>
      <c r="C394" s="71"/>
      <c r="D394" s="71"/>
      <c r="E394" s="71"/>
    </row>
    <row r="395" spans="1:5">
      <c r="A395" s="71"/>
      <c r="B395" s="71"/>
      <c r="C395" s="71"/>
      <c r="D395" s="71"/>
      <c r="E395" s="71"/>
    </row>
    <row r="396" spans="1:5">
      <c r="A396" s="71"/>
      <c r="B396" s="71"/>
      <c r="C396" s="71"/>
      <c r="D396" s="71"/>
      <c r="E396" s="71"/>
    </row>
    <row r="397" spans="1:5">
      <c r="A397" s="71"/>
      <c r="B397" s="71"/>
      <c r="C397" s="71"/>
      <c r="D397" s="71"/>
      <c r="E397" s="71"/>
    </row>
    <row r="398" spans="1:5">
      <c r="A398" s="71"/>
      <c r="B398" s="71"/>
      <c r="C398" s="71"/>
      <c r="D398" s="71"/>
      <c r="E398" s="71"/>
    </row>
    <row r="399" spans="1:5">
      <c r="A399" s="71"/>
      <c r="B399" s="71"/>
      <c r="C399" s="71"/>
      <c r="D399" s="71"/>
      <c r="E399" s="71"/>
    </row>
    <row r="400" spans="1:5">
      <c r="A400" s="71"/>
      <c r="B400" s="71"/>
      <c r="C400" s="71"/>
      <c r="D400" s="71"/>
      <c r="E400" s="71"/>
    </row>
    <row r="401" spans="1:5">
      <c r="A401" s="71"/>
      <c r="B401" s="71"/>
      <c r="C401" s="71"/>
      <c r="D401" s="71"/>
      <c r="E401" s="71"/>
    </row>
    <row r="402" spans="1:5">
      <c r="A402" s="71"/>
      <c r="B402" s="71"/>
      <c r="C402" s="71"/>
      <c r="D402" s="71"/>
      <c r="E402" s="71"/>
    </row>
    <row r="403" spans="1:5">
      <c r="A403" s="71"/>
      <c r="B403" s="71"/>
      <c r="C403" s="71"/>
      <c r="D403" s="71"/>
      <c r="E403" s="71"/>
    </row>
    <row r="404" spans="1:5">
      <c r="A404" s="71"/>
      <c r="B404" s="71"/>
      <c r="C404" s="71"/>
      <c r="D404" s="71"/>
      <c r="E404" s="71"/>
    </row>
  </sheetData>
  <mergeCells count="2">
    <mergeCell ref="A5:E8"/>
    <mergeCell ref="B2:G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7"/>
  <sheetViews>
    <sheetView tabSelected="1" zoomScaleNormal="100" workbookViewId="0">
      <selection activeCell="A6" sqref="A6:F7"/>
    </sheetView>
  </sheetViews>
  <sheetFormatPr defaultRowHeight="14.4"/>
  <cols>
    <col min="1" max="1" width="48.109375" customWidth="1"/>
    <col min="2" max="2" width="12.88671875" customWidth="1"/>
    <col min="3" max="3" width="11.6640625" customWidth="1"/>
    <col min="4" max="4" width="14.21875" customWidth="1"/>
    <col min="5" max="5" width="12.77734375" customWidth="1"/>
    <col min="6" max="6" width="14.77734375" customWidth="1"/>
  </cols>
  <sheetData>
    <row r="1" spans="1:6">
      <c r="C1" s="84" t="s">
        <v>209</v>
      </c>
      <c r="D1" s="84"/>
      <c r="E1" s="84"/>
      <c r="F1" s="84"/>
    </row>
    <row r="2" spans="1:6">
      <c r="C2" s="84"/>
      <c r="D2" s="84"/>
      <c r="E2" s="84"/>
      <c r="F2" s="84"/>
    </row>
    <row r="3" spans="1:6">
      <c r="C3" s="84"/>
      <c r="D3" s="84"/>
      <c r="E3" s="84"/>
      <c r="F3" s="84"/>
    </row>
    <row r="4" spans="1:6">
      <c r="C4" s="84"/>
      <c r="D4" s="84"/>
      <c r="E4" s="84"/>
      <c r="F4" s="84"/>
    </row>
    <row r="5" spans="1:6" ht="31.8" customHeight="1">
      <c r="C5" s="84"/>
      <c r="D5" s="84"/>
      <c r="E5" s="84"/>
      <c r="F5" s="84"/>
    </row>
    <row r="6" spans="1:6">
      <c r="A6" s="85" t="s">
        <v>207</v>
      </c>
      <c r="B6" s="85"/>
      <c r="C6" s="85"/>
      <c r="D6" s="85"/>
      <c r="E6" s="85"/>
      <c r="F6" s="85"/>
    </row>
    <row r="7" spans="1:6" ht="30.6" customHeight="1">
      <c r="A7" s="85"/>
      <c r="B7" s="85"/>
      <c r="C7" s="85"/>
      <c r="D7" s="85"/>
      <c r="E7" s="85"/>
      <c r="F7" s="85"/>
    </row>
    <row r="9" spans="1:6" ht="57.6">
      <c r="A9" s="72" t="s">
        <v>1</v>
      </c>
      <c r="B9" s="72" t="s">
        <v>4</v>
      </c>
      <c r="C9" s="72" t="s">
        <v>5</v>
      </c>
      <c r="D9" s="72" t="s">
        <v>6</v>
      </c>
      <c r="E9" s="72" t="s">
        <v>163</v>
      </c>
      <c r="F9" s="72" t="s">
        <v>201</v>
      </c>
    </row>
    <row r="10" spans="1:6">
      <c r="A10" s="72">
        <v>1</v>
      </c>
      <c r="B10" s="72">
        <v>3</v>
      </c>
      <c r="C10" s="72">
        <v>4</v>
      </c>
      <c r="D10" s="72">
        <v>5</v>
      </c>
      <c r="E10" s="72">
        <v>6</v>
      </c>
      <c r="F10" s="72">
        <v>7</v>
      </c>
    </row>
    <row r="11" spans="1:6" ht="43.2">
      <c r="A11" s="78" t="s">
        <v>142</v>
      </c>
      <c r="B11" s="78" t="s">
        <v>141</v>
      </c>
      <c r="C11" s="78"/>
      <c r="D11" s="79">
        <v>285974</v>
      </c>
      <c r="E11" s="79"/>
      <c r="F11" s="79">
        <v>285974</v>
      </c>
    </row>
    <row r="12" spans="1:6" ht="28.8">
      <c r="A12" s="72" t="s">
        <v>143</v>
      </c>
      <c r="B12" s="72" t="s">
        <v>144</v>
      </c>
      <c r="C12" s="72">
        <v>300</v>
      </c>
      <c r="D12" s="73">
        <v>215974</v>
      </c>
      <c r="E12" s="73"/>
      <c r="F12" s="73">
        <v>215974</v>
      </c>
    </row>
    <row r="13" spans="1:6" ht="28.8">
      <c r="A13" s="72" t="s">
        <v>145</v>
      </c>
      <c r="B13" s="72" t="s">
        <v>146</v>
      </c>
      <c r="C13" s="72">
        <v>312</v>
      </c>
      <c r="D13" s="73">
        <v>205974</v>
      </c>
      <c r="E13" s="73"/>
      <c r="F13" s="73">
        <v>205974</v>
      </c>
    </row>
    <row r="14" spans="1:6" ht="28.8">
      <c r="A14" s="72" t="s">
        <v>150</v>
      </c>
      <c r="B14" s="72" t="s">
        <v>149</v>
      </c>
      <c r="C14" s="72">
        <v>360</v>
      </c>
      <c r="D14" s="73">
        <v>10000</v>
      </c>
      <c r="E14" s="73"/>
      <c r="F14" s="73">
        <v>10000</v>
      </c>
    </row>
    <row r="15" spans="1:6" ht="115.2">
      <c r="A15" s="74" t="s">
        <v>152</v>
      </c>
      <c r="B15" s="72" t="s">
        <v>153</v>
      </c>
      <c r="C15" s="72">
        <v>500</v>
      </c>
      <c r="D15" s="73">
        <v>70000</v>
      </c>
      <c r="E15" s="73"/>
      <c r="F15" s="73">
        <v>70000</v>
      </c>
    </row>
    <row r="16" spans="1:6">
      <c r="A16" s="72" t="s">
        <v>136</v>
      </c>
      <c r="B16" s="72" t="s">
        <v>154</v>
      </c>
      <c r="C16" s="72">
        <v>540</v>
      </c>
      <c r="D16" s="73">
        <v>70000</v>
      </c>
      <c r="E16" s="73"/>
      <c r="F16" s="73">
        <v>70000</v>
      </c>
    </row>
    <row r="17" spans="1:6" ht="57.6">
      <c r="A17" s="78" t="s">
        <v>187</v>
      </c>
      <c r="B17" s="78" t="s">
        <v>95</v>
      </c>
      <c r="C17" s="78"/>
      <c r="D17" s="79">
        <v>500000</v>
      </c>
      <c r="E17" s="79"/>
      <c r="F17" s="79">
        <v>500000</v>
      </c>
    </row>
    <row r="18" spans="1:6" ht="43.2">
      <c r="A18" s="72" t="s">
        <v>188</v>
      </c>
      <c r="B18" s="72" t="s">
        <v>95</v>
      </c>
      <c r="C18" s="72">
        <v>240</v>
      </c>
      <c r="D18" s="73">
        <v>500000</v>
      </c>
      <c r="E18" s="73"/>
      <c r="F18" s="73">
        <v>500000</v>
      </c>
    </row>
    <row r="19" spans="1:6" ht="43.2">
      <c r="A19" s="78" t="s">
        <v>64</v>
      </c>
      <c r="B19" s="78" t="s">
        <v>66</v>
      </c>
      <c r="C19" s="78"/>
      <c r="D19" s="79">
        <v>540000</v>
      </c>
      <c r="E19" s="79"/>
      <c r="F19" s="77">
        <v>540000</v>
      </c>
    </row>
    <row r="20" spans="1:6" ht="43.2">
      <c r="A20" s="72" t="s">
        <v>67</v>
      </c>
      <c r="B20" s="72" t="s">
        <v>68</v>
      </c>
      <c r="C20" s="72">
        <v>200</v>
      </c>
      <c r="D20" s="73">
        <v>540000</v>
      </c>
      <c r="E20" s="73"/>
      <c r="F20" s="73">
        <v>540000</v>
      </c>
    </row>
    <row r="21" spans="1:6" ht="28.8">
      <c r="A21" s="72" t="s">
        <v>69</v>
      </c>
      <c r="B21" s="72" t="s">
        <v>70</v>
      </c>
      <c r="C21" s="72">
        <v>240</v>
      </c>
      <c r="D21" s="73">
        <v>200000</v>
      </c>
      <c r="E21" s="73"/>
      <c r="F21" s="73">
        <v>200000</v>
      </c>
    </row>
    <row r="22" spans="1:6">
      <c r="A22" s="72" t="s">
        <v>189</v>
      </c>
      <c r="B22" s="72" t="s">
        <v>74</v>
      </c>
      <c r="C22" s="72">
        <v>240</v>
      </c>
      <c r="D22" s="73">
        <v>340000</v>
      </c>
      <c r="E22" s="73"/>
      <c r="F22" s="73">
        <v>340000</v>
      </c>
    </row>
    <row r="23" spans="1:6" ht="28.8">
      <c r="A23" s="78" t="s">
        <v>190</v>
      </c>
      <c r="B23" s="78" t="s">
        <v>131</v>
      </c>
      <c r="C23" s="78"/>
      <c r="D23" s="79">
        <v>3228640</v>
      </c>
      <c r="E23" s="79">
        <f>E24</f>
        <v>250000</v>
      </c>
      <c r="F23" s="79">
        <f>F24</f>
        <v>3478640</v>
      </c>
    </row>
    <row r="24" spans="1:6" ht="28.8">
      <c r="A24" s="72" t="s">
        <v>191</v>
      </c>
      <c r="B24" s="72" t="s">
        <v>133</v>
      </c>
      <c r="C24" s="72"/>
      <c r="D24" s="73">
        <v>3228640</v>
      </c>
      <c r="E24" s="73">
        <f>E25</f>
        <v>250000</v>
      </c>
      <c r="F24" s="73">
        <f>F25</f>
        <v>3478640</v>
      </c>
    </row>
    <row r="25" spans="1:6" ht="28.8">
      <c r="A25" s="72" t="s">
        <v>137</v>
      </c>
      <c r="B25" s="72" t="s">
        <v>135</v>
      </c>
      <c r="C25" s="72">
        <v>540</v>
      </c>
      <c r="D25" s="73">
        <v>3228640</v>
      </c>
      <c r="E25" s="73">
        <v>250000</v>
      </c>
      <c r="F25" s="73">
        <f>D25+E25</f>
        <v>3478640</v>
      </c>
    </row>
    <row r="26" spans="1:6" ht="28.8">
      <c r="A26" s="78" t="s">
        <v>158</v>
      </c>
      <c r="B26" s="78" t="s">
        <v>159</v>
      </c>
      <c r="C26" s="78"/>
      <c r="D26" s="79">
        <v>1000</v>
      </c>
      <c r="E26" s="79"/>
      <c r="F26" s="79">
        <v>1000</v>
      </c>
    </row>
    <row r="27" spans="1:6" ht="28.8">
      <c r="A27" s="72" t="s">
        <v>137</v>
      </c>
      <c r="B27" s="72" t="s">
        <v>162</v>
      </c>
      <c r="C27" s="72">
        <v>540</v>
      </c>
      <c r="D27" s="73">
        <v>1000</v>
      </c>
      <c r="E27" s="73"/>
      <c r="F27" s="73">
        <v>1000</v>
      </c>
    </row>
    <row r="28" spans="1:6">
      <c r="A28" s="78" t="s">
        <v>54</v>
      </c>
      <c r="B28" s="78" t="s">
        <v>80</v>
      </c>
      <c r="C28" s="78"/>
      <c r="D28" s="79">
        <v>1290644.3</v>
      </c>
      <c r="E28" s="79"/>
      <c r="F28" s="79">
        <f>F29+F30+F31</f>
        <v>1290644.3</v>
      </c>
    </row>
    <row r="29" spans="1:6">
      <c r="A29" s="72" t="s">
        <v>192</v>
      </c>
      <c r="B29" s="72" t="s">
        <v>82</v>
      </c>
      <c r="C29" s="72">
        <v>240</v>
      </c>
      <c r="D29" s="73">
        <v>500000</v>
      </c>
      <c r="E29" s="73"/>
      <c r="F29" s="73">
        <v>500000</v>
      </c>
    </row>
    <row r="30" spans="1:6" ht="28.8">
      <c r="A30" s="72" t="s">
        <v>202</v>
      </c>
      <c r="B30" s="72" t="s">
        <v>84</v>
      </c>
      <c r="C30" s="72">
        <v>240</v>
      </c>
      <c r="D30" s="73">
        <v>37500</v>
      </c>
      <c r="E30" s="73"/>
      <c r="F30" s="73">
        <f>D30</f>
        <v>37500</v>
      </c>
    </row>
    <row r="31" spans="1:6" ht="28.8">
      <c r="A31" s="72" t="s">
        <v>193</v>
      </c>
      <c r="B31" s="72" t="s">
        <v>84</v>
      </c>
      <c r="C31" s="72">
        <v>240</v>
      </c>
      <c r="D31" s="73">
        <v>753144.3</v>
      </c>
      <c r="E31" s="73"/>
      <c r="F31" s="73">
        <f>D31+E31</f>
        <v>753144.3</v>
      </c>
    </row>
    <row r="32" spans="1:6" ht="28.8">
      <c r="A32" s="78" t="s">
        <v>85</v>
      </c>
      <c r="B32" s="78" t="s">
        <v>89</v>
      </c>
      <c r="C32" s="78"/>
      <c r="D32" s="79">
        <v>85000</v>
      </c>
      <c r="E32" s="79"/>
      <c r="F32" s="79">
        <v>85000</v>
      </c>
    </row>
    <row r="33" spans="1:6" ht="28.8">
      <c r="A33" s="72" t="s">
        <v>87</v>
      </c>
      <c r="B33" s="72" t="s">
        <v>89</v>
      </c>
      <c r="C33" s="72">
        <v>240</v>
      </c>
      <c r="D33" s="73">
        <v>85000</v>
      </c>
      <c r="E33" s="73"/>
      <c r="F33" s="73">
        <v>85000</v>
      </c>
    </row>
    <row r="34" spans="1:6">
      <c r="A34" s="78" t="s">
        <v>100</v>
      </c>
      <c r="B34" s="78"/>
      <c r="C34" s="78"/>
      <c r="D34" s="79">
        <v>3748301.11</v>
      </c>
      <c r="E34" s="79">
        <f>E35</f>
        <v>-50000</v>
      </c>
      <c r="F34" s="79">
        <f>F35+F45</f>
        <v>3698301.1100000003</v>
      </c>
    </row>
    <row r="35" spans="1:6" ht="28.8">
      <c r="A35" s="72" t="s">
        <v>103</v>
      </c>
      <c r="B35" s="72" t="s">
        <v>104</v>
      </c>
      <c r="C35" s="72"/>
      <c r="D35" s="73">
        <v>1890664.35</v>
      </c>
      <c r="E35" s="73">
        <f>E40</f>
        <v>-50000</v>
      </c>
      <c r="F35" s="73">
        <f>D35+E35</f>
        <v>1840664.35</v>
      </c>
    </row>
    <row r="36" spans="1:6" ht="28.8">
      <c r="A36" s="72" t="s">
        <v>194</v>
      </c>
      <c r="B36" s="72" t="s">
        <v>106</v>
      </c>
      <c r="C36" s="72"/>
      <c r="D36" s="73">
        <v>496970.44</v>
      </c>
      <c r="E36" s="73"/>
      <c r="F36" s="73">
        <f>F37+F38+F39</f>
        <v>496970.44</v>
      </c>
    </row>
    <row r="37" spans="1:6">
      <c r="A37" s="72" t="s">
        <v>35</v>
      </c>
      <c r="B37" s="72" t="s">
        <v>108</v>
      </c>
      <c r="C37" s="72">
        <v>247</v>
      </c>
      <c r="D37" s="73">
        <v>390970.44</v>
      </c>
      <c r="E37" s="73"/>
      <c r="F37" s="73">
        <f>D37+E37</f>
        <v>390970.44</v>
      </c>
    </row>
    <row r="38" spans="1:6">
      <c r="A38" s="72" t="s">
        <v>37</v>
      </c>
      <c r="B38" s="72" t="s">
        <v>108</v>
      </c>
      <c r="C38" s="72">
        <v>853</v>
      </c>
      <c r="D38" s="73">
        <v>1000</v>
      </c>
      <c r="E38" s="73"/>
      <c r="F38" s="73">
        <f>D38</f>
        <v>1000</v>
      </c>
    </row>
    <row r="39" spans="1:6" ht="43.2">
      <c r="A39" s="72" t="s">
        <v>32</v>
      </c>
      <c r="B39" s="72" t="s">
        <v>110</v>
      </c>
      <c r="C39" s="72">
        <v>240</v>
      </c>
      <c r="D39" s="73">
        <v>105000</v>
      </c>
      <c r="E39" s="73"/>
      <c r="F39" s="73">
        <f>E39+D39</f>
        <v>105000</v>
      </c>
    </row>
    <row r="40" spans="1:6" ht="28.8">
      <c r="A40" s="72" t="s">
        <v>111</v>
      </c>
      <c r="B40" s="72" t="s">
        <v>112</v>
      </c>
      <c r="C40" s="72"/>
      <c r="D40" s="73">
        <v>1393693.91</v>
      </c>
      <c r="E40" s="73">
        <f>E43</f>
        <v>-50000</v>
      </c>
      <c r="F40" s="73">
        <f>F41+F42+F43+F44</f>
        <v>1343693.9100000001</v>
      </c>
    </row>
    <row r="41" spans="1:6" ht="28.8">
      <c r="A41" s="72" t="s">
        <v>113</v>
      </c>
      <c r="B41" s="72" t="s">
        <v>114</v>
      </c>
      <c r="C41" s="72">
        <v>240</v>
      </c>
      <c r="D41" s="73">
        <v>599753.21</v>
      </c>
      <c r="E41" s="73"/>
      <c r="F41" s="73">
        <f>D41+E41</f>
        <v>599753.21</v>
      </c>
    </row>
    <row r="42" spans="1:6">
      <c r="A42" s="72" t="s">
        <v>115</v>
      </c>
      <c r="B42" s="72" t="s">
        <v>116</v>
      </c>
      <c r="C42" s="72">
        <v>240</v>
      </c>
      <c r="D42" s="73">
        <v>45923</v>
      </c>
      <c r="E42" s="73"/>
      <c r="F42" s="73">
        <f>D42+E42</f>
        <v>45923</v>
      </c>
    </row>
    <row r="43" spans="1:6" ht="28.8">
      <c r="A43" s="72" t="s">
        <v>118</v>
      </c>
      <c r="B43" s="72" t="s">
        <v>119</v>
      </c>
      <c r="C43" s="72">
        <v>240</v>
      </c>
      <c r="D43" s="73">
        <v>453964.56</v>
      </c>
      <c r="E43" s="73">
        <v>-50000</v>
      </c>
      <c r="F43" s="73">
        <f>E43+D43</f>
        <v>403964.56</v>
      </c>
    </row>
    <row r="44" spans="1:6">
      <c r="A44" s="72" t="s">
        <v>120</v>
      </c>
      <c r="B44" s="72" t="s">
        <v>121</v>
      </c>
      <c r="C44" s="72">
        <v>240</v>
      </c>
      <c r="D44" s="73">
        <v>294053.14</v>
      </c>
      <c r="E44" s="73"/>
      <c r="F44" s="73">
        <f>E44+D44</f>
        <v>294053.14</v>
      </c>
    </row>
    <row r="45" spans="1:6" ht="43.2">
      <c r="A45" s="72" t="s">
        <v>122</v>
      </c>
      <c r="B45" s="72" t="s">
        <v>208</v>
      </c>
      <c r="C45" s="72"/>
      <c r="D45" s="73">
        <v>1857636.76</v>
      </c>
      <c r="E45" s="73"/>
      <c r="F45" s="73">
        <f>D45</f>
        <v>1857636.76</v>
      </c>
    </row>
    <row r="46" spans="1:6" ht="43.2">
      <c r="A46" s="72" t="s">
        <v>203</v>
      </c>
      <c r="B46" s="72" t="s">
        <v>169</v>
      </c>
      <c r="C46" s="72">
        <v>240</v>
      </c>
      <c r="D46" s="73">
        <v>1857636.76</v>
      </c>
      <c r="E46" s="73"/>
      <c r="F46" s="73">
        <f t="shared" ref="F46:F50" si="0">D46</f>
        <v>1857636.76</v>
      </c>
    </row>
    <row r="47" spans="1:6" ht="43.2">
      <c r="A47" s="72" t="s">
        <v>122</v>
      </c>
      <c r="B47" s="72" t="s">
        <v>180</v>
      </c>
      <c r="C47" s="72">
        <v>240</v>
      </c>
      <c r="D47" s="73">
        <v>712416</v>
      </c>
      <c r="E47" s="73"/>
      <c r="F47" s="73">
        <f t="shared" si="0"/>
        <v>712416</v>
      </c>
    </row>
    <row r="48" spans="1:6" ht="43.2">
      <c r="A48" s="72" t="s">
        <v>204</v>
      </c>
      <c r="B48" s="72" t="s">
        <v>186</v>
      </c>
      <c r="C48" s="72">
        <v>240</v>
      </c>
      <c r="D48" s="73">
        <v>907748.53</v>
      </c>
      <c r="E48" s="73"/>
      <c r="F48" s="73">
        <f t="shared" si="0"/>
        <v>907748.53</v>
      </c>
    </row>
    <row r="49" spans="1:6" ht="43.2">
      <c r="A49" s="72" t="s">
        <v>205</v>
      </c>
      <c r="B49" s="72" t="s">
        <v>172</v>
      </c>
      <c r="C49" s="72">
        <v>240</v>
      </c>
      <c r="D49" s="73">
        <v>156432.29999999999</v>
      </c>
      <c r="E49" s="73"/>
      <c r="F49" s="73">
        <f t="shared" si="0"/>
        <v>156432.29999999999</v>
      </c>
    </row>
    <row r="50" spans="1:6" ht="43.2">
      <c r="A50" s="72" t="s">
        <v>206</v>
      </c>
      <c r="B50" s="72" t="s">
        <v>172</v>
      </c>
      <c r="C50" s="72">
        <v>240</v>
      </c>
      <c r="D50" s="73">
        <v>81039.929999999993</v>
      </c>
      <c r="E50" s="73"/>
      <c r="F50" s="73">
        <f t="shared" si="0"/>
        <v>81039.929999999993</v>
      </c>
    </row>
    <row r="51" spans="1:6" ht="57.6">
      <c r="A51" s="78" t="s">
        <v>13</v>
      </c>
      <c r="B51" s="78" t="s">
        <v>43</v>
      </c>
      <c r="C51" s="78"/>
      <c r="D51" s="79">
        <v>4776815.6399999997</v>
      </c>
      <c r="E51" s="79"/>
      <c r="F51" s="79">
        <f>F52</f>
        <v>4576815.6399999997</v>
      </c>
    </row>
    <row r="52" spans="1:6" ht="57.6">
      <c r="A52" s="72" t="s">
        <v>15</v>
      </c>
      <c r="B52" s="72" t="s">
        <v>43</v>
      </c>
      <c r="C52" s="72"/>
      <c r="D52" s="73">
        <v>4776815.6399999997</v>
      </c>
      <c r="E52" s="73">
        <f>E54</f>
        <v>-200000</v>
      </c>
      <c r="F52" s="73">
        <f>D52+E52</f>
        <v>4576815.6399999997</v>
      </c>
    </row>
    <row r="53" spans="1:6" ht="28.8">
      <c r="A53" s="72" t="s">
        <v>17</v>
      </c>
      <c r="B53" s="72" t="s">
        <v>195</v>
      </c>
      <c r="C53" s="72">
        <v>123</v>
      </c>
      <c r="D53" s="73">
        <v>126000</v>
      </c>
      <c r="E53" s="73"/>
      <c r="F53" s="73">
        <f>D53+E53</f>
        <v>126000</v>
      </c>
    </row>
    <row r="54" spans="1:6">
      <c r="A54" s="72" t="s">
        <v>24</v>
      </c>
      <c r="B54" s="72" t="s">
        <v>25</v>
      </c>
      <c r="C54" s="72"/>
      <c r="D54" s="73">
        <v>3704148.45</v>
      </c>
      <c r="E54" s="73">
        <f>E56</f>
        <v>-200000</v>
      </c>
      <c r="F54" s="73">
        <f>E54+D54</f>
        <v>3504148.45</v>
      </c>
    </row>
    <row r="55" spans="1:6" ht="72">
      <c r="A55" s="72" t="s">
        <v>26</v>
      </c>
      <c r="B55" s="72" t="s">
        <v>25</v>
      </c>
      <c r="C55" s="72">
        <v>120</v>
      </c>
      <c r="D55" s="73">
        <v>2313900</v>
      </c>
      <c r="E55" s="73"/>
      <c r="F55" s="73">
        <f>D55+E55</f>
        <v>2313900</v>
      </c>
    </row>
    <row r="56" spans="1:6" ht="28.8">
      <c r="A56" s="72" t="s">
        <v>19</v>
      </c>
      <c r="B56" s="72" t="s">
        <v>25</v>
      </c>
      <c r="C56" s="72">
        <v>240</v>
      </c>
      <c r="D56" s="73">
        <v>1385247.45</v>
      </c>
      <c r="E56" s="73">
        <v>-200000</v>
      </c>
      <c r="F56" s="73">
        <f>D56+E56</f>
        <v>1185247.45</v>
      </c>
    </row>
    <row r="57" spans="1:6">
      <c r="A57" s="72" t="s">
        <v>37</v>
      </c>
      <c r="B57" s="72" t="s">
        <v>25</v>
      </c>
      <c r="C57" s="72">
        <v>850</v>
      </c>
      <c r="D57" s="73">
        <v>5000</v>
      </c>
      <c r="E57" s="73"/>
      <c r="F57" s="73">
        <f>D57</f>
        <v>5000</v>
      </c>
    </row>
    <row r="58" spans="1:6" ht="43.2">
      <c r="A58" s="72" t="s">
        <v>38</v>
      </c>
      <c r="B58" s="72" t="s">
        <v>39</v>
      </c>
      <c r="C58" s="72"/>
      <c r="D58" s="73">
        <v>579013</v>
      </c>
      <c r="E58" s="73"/>
      <c r="F58" s="73">
        <f>D58+E58</f>
        <v>579013</v>
      </c>
    </row>
    <row r="59" spans="1:6" ht="72">
      <c r="A59" s="72" t="s">
        <v>26</v>
      </c>
      <c r="B59" s="72" t="s">
        <v>196</v>
      </c>
      <c r="C59" s="72">
        <v>120</v>
      </c>
      <c r="D59" s="73">
        <v>579013</v>
      </c>
      <c r="E59" s="73"/>
      <c r="F59" s="73">
        <f>D59+E59</f>
        <v>579013</v>
      </c>
    </row>
    <row r="60" spans="1:6">
      <c r="A60" s="72" t="s">
        <v>48</v>
      </c>
      <c r="B60" s="72" t="s">
        <v>51</v>
      </c>
      <c r="C60" s="72"/>
      <c r="D60" s="73">
        <v>347654.19</v>
      </c>
      <c r="E60" s="73"/>
      <c r="F60" s="73">
        <f>F61+F62</f>
        <v>347654.19</v>
      </c>
    </row>
    <row r="61" spans="1:6" ht="43.2">
      <c r="A61" s="72" t="s">
        <v>32</v>
      </c>
      <c r="B61" s="72" t="s">
        <v>197</v>
      </c>
      <c r="C61" s="72">
        <v>240</v>
      </c>
      <c r="D61" s="73">
        <v>345654.19</v>
      </c>
      <c r="E61" s="73"/>
      <c r="F61" s="73">
        <f>D61+E61</f>
        <v>345654.19</v>
      </c>
    </row>
    <row r="62" spans="1:6">
      <c r="A62" s="72" t="s">
        <v>37</v>
      </c>
      <c r="B62" s="72" t="s">
        <v>197</v>
      </c>
      <c r="C62" s="72">
        <v>850</v>
      </c>
      <c r="D62" s="73">
        <v>2000</v>
      </c>
      <c r="E62" s="73"/>
      <c r="F62" s="73">
        <f>D62</f>
        <v>2000</v>
      </c>
    </row>
    <row r="63" spans="1:6">
      <c r="A63" s="72" t="s">
        <v>124</v>
      </c>
      <c r="B63" s="72" t="s">
        <v>128</v>
      </c>
      <c r="C63" s="72"/>
      <c r="D63" s="73">
        <v>20000</v>
      </c>
      <c r="E63" s="73"/>
      <c r="F63" s="73">
        <f>D63</f>
        <v>20000</v>
      </c>
    </row>
    <row r="64" spans="1:6">
      <c r="A64" s="72" t="s">
        <v>126</v>
      </c>
      <c r="B64" s="72" t="s">
        <v>198</v>
      </c>
      <c r="C64" s="72">
        <v>240</v>
      </c>
      <c r="D64" s="73">
        <v>20000</v>
      </c>
      <c r="E64" s="73"/>
      <c r="F64" s="73">
        <f>E64+D64</f>
        <v>20000</v>
      </c>
    </row>
    <row r="65" spans="1:6">
      <c r="A65" s="72"/>
      <c r="B65" s="72"/>
      <c r="C65" s="72"/>
      <c r="D65" s="73"/>
      <c r="E65" s="73"/>
      <c r="F65" s="72"/>
    </row>
    <row r="66" spans="1:6">
      <c r="A66" s="72" t="s">
        <v>199</v>
      </c>
      <c r="B66" s="72"/>
      <c r="C66" s="72"/>
      <c r="D66" s="73">
        <f>D11+D17+D19+D23+D26+D28+D32+D34+D51</f>
        <v>14456375.050000001</v>
      </c>
      <c r="E66" s="73"/>
      <c r="F66" s="73">
        <f>F11+F17+F19+F23+F26+F28+F32+F34+F51</f>
        <v>14456375.050000001</v>
      </c>
    </row>
    <row r="67" spans="1:6">
      <c r="D67" s="65"/>
    </row>
    <row r="68" spans="1:6">
      <c r="D68" s="65"/>
    </row>
    <row r="69" spans="1:6">
      <c r="D69" s="65"/>
    </row>
    <row r="70" spans="1:6">
      <c r="D70" s="65"/>
    </row>
    <row r="71" spans="1:6">
      <c r="D71" s="65"/>
    </row>
    <row r="72" spans="1:6">
      <c r="D72" s="65"/>
    </row>
    <row r="73" spans="1:6">
      <c r="D73" s="65"/>
    </row>
    <row r="74" spans="1:6">
      <c r="D74" s="65"/>
    </row>
    <row r="75" spans="1:6">
      <c r="D75" s="65"/>
    </row>
    <row r="76" spans="1:6">
      <c r="D76" s="65"/>
    </row>
    <row r="77" spans="1:6">
      <c r="D77" s="65"/>
    </row>
    <row r="78" spans="1:6">
      <c r="D78" s="65"/>
    </row>
    <row r="79" spans="1:6">
      <c r="D79" s="65"/>
    </row>
    <row r="80" spans="1:6">
      <c r="D80" s="65"/>
    </row>
    <row r="81" spans="4:4">
      <c r="D81" s="65"/>
    </row>
    <row r="82" spans="4:4">
      <c r="D82" s="65"/>
    </row>
    <row r="83" spans="4:4">
      <c r="D83" s="65"/>
    </row>
    <row r="84" spans="4:4">
      <c r="D84" s="65"/>
    </row>
    <row r="85" spans="4:4">
      <c r="D85" s="65"/>
    </row>
    <row r="86" spans="4:4">
      <c r="D86" s="65"/>
    </row>
    <row r="87" spans="4:4">
      <c r="D87" s="65"/>
    </row>
    <row r="88" spans="4:4">
      <c r="D88" s="65"/>
    </row>
    <row r="89" spans="4:4">
      <c r="D89" s="65"/>
    </row>
    <row r="90" spans="4:4">
      <c r="D90" s="65"/>
    </row>
    <row r="91" spans="4:4">
      <c r="D91" s="65"/>
    </row>
    <row r="92" spans="4:4">
      <c r="D92" s="65"/>
    </row>
    <row r="93" spans="4:4">
      <c r="D93" s="65"/>
    </row>
    <row r="94" spans="4:4">
      <c r="D94" s="65"/>
    </row>
    <row r="95" spans="4:4">
      <c r="D95" s="65"/>
    </row>
    <row r="96" spans="4:4">
      <c r="D96" s="65"/>
    </row>
    <row r="97" spans="4:4">
      <c r="D97" s="65"/>
    </row>
    <row r="98" spans="4:4">
      <c r="D98" s="65"/>
    </row>
    <row r="99" spans="4:4">
      <c r="D99" s="65"/>
    </row>
    <row r="100" spans="4:4">
      <c r="D100" s="65"/>
    </row>
    <row r="101" spans="4:4">
      <c r="D101" s="65"/>
    </row>
    <row r="102" spans="4:4">
      <c r="D102" s="65"/>
    </row>
    <row r="103" spans="4:4">
      <c r="D103" s="65"/>
    </row>
    <row r="104" spans="4:4">
      <c r="D104" s="65"/>
    </row>
    <row r="105" spans="4:4">
      <c r="D105" s="65"/>
    </row>
    <row r="106" spans="4:4">
      <c r="D106" s="65"/>
    </row>
    <row r="107" spans="4:4">
      <c r="D107" s="65"/>
    </row>
    <row r="108" spans="4:4">
      <c r="D108" s="65"/>
    </row>
    <row r="109" spans="4:4">
      <c r="D109" s="65"/>
    </row>
    <row r="110" spans="4:4">
      <c r="D110" s="65"/>
    </row>
    <row r="111" spans="4:4">
      <c r="D111" s="65"/>
    </row>
    <row r="112" spans="4:4">
      <c r="D112" s="65"/>
    </row>
    <row r="113" spans="4:4">
      <c r="D113" s="65"/>
    </row>
    <row r="114" spans="4:4">
      <c r="D114" s="65"/>
    </row>
    <row r="115" spans="4:4">
      <c r="D115" s="65"/>
    </row>
    <row r="116" spans="4:4">
      <c r="D116" s="65"/>
    </row>
    <row r="117" spans="4:4">
      <c r="D117" s="65"/>
    </row>
    <row r="118" spans="4:4">
      <c r="D118" s="65"/>
    </row>
    <row r="119" spans="4:4">
      <c r="D119" s="65"/>
    </row>
    <row r="120" spans="4:4">
      <c r="D120" s="65"/>
    </row>
    <row r="121" spans="4:4">
      <c r="D121" s="65"/>
    </row>
    <row r="122" spans="4:4">
      <c r="D122" s="65"/>
    </row>
    <row r="123" spans="4:4">
      <c r="D123" s="65"/>
    </row>
    <row r="124" spans="4:4">
      <c r="D124" s="65"/>
    </row>
    <row r="125" spans="4:4">
      <c r="D125" s="65"/>
    </row>
    <row r="126" spans="4:4">
      <c r="D126" s="65"/>
    </row>
    <row r="127" spans="4:4">
      <c r="D127" s="65"/>
    </row>
    <row r="128" spans="4:4">
      <c r="D128" s="65"/>
    </row>
    <row r="129" spans="4:4">
      <c r="D129" s="65"/>
    </row>
    <row r="130" spans="4:4">
      <c r="D130" s="65"/>
    </row>
    <row r="131" spans="4:4">
      <c r="D131" s="65"/>
    </row>
    <row r="132" spans="4:4">
      <c r="D132" s="65"/>
    </row>
    <row r="133" spans="4:4">
      <c r="D133" s="65"/>
    </row>
    <row r="134" spans="4:4">
      <c r="D134" s="65"/>
    </row>
    <row r="135" spans="4:4">
      <c r="D135" s="65"/>
    </row>
    <row r="136" spans="4:4">
      <c r="D136" s="65"/>
    </row>
    <row r="137" spans="4:4">
      <c r="D137" s="65"/>
    </row>
    <row r="138" spans="4:4">
      <c r="D138" s="65"/>
    </row>
    <row r="139" spans="4:4">
      <c r="D139" s="65"/>
    </row>
    <row r="140" spans="4:4">
      <c r="D140" s="65"/>
    </row>
    <row r="141" spans="4:4">
      <c r="D141" s="65"/>
    </row>
    <row r="146" spans="4:4">
      <c r="D146" s="65"/>
    </row>
    <row r="147" spans="4:4">
      <c r="D147" s="65"/>
    </row>
    <row r="148" spans="4:4">
      <c r="D148" s="65"/>
    </row>
    <row r="149" spans="4:4">
      <c r="D149" s="65"/>
    </row>
    <row r="150" spans="4:4">
      <c r="D150" s="65"/>
    </row>
    <row r="151" spans="4:4">
      <c r="D151" s="65"/>
    </row>
    <row r="152" spans="4:4">
      <c r="D152" s="65"/>
    </row>
    <row r="153" spans="4:4">
      <c r="D153" s="65"/>
    </row>
    <row r="154" spans="4:4">
      <c r="D154" s="65"/>
    </row>
    <row r="155" spans="4:4">
      <c r="D155" s="65"/>
    </row>
    <row r="156" spans="4:4">
      <c r="D156" s="65"/>
    </row>
    <row r="157" spans="4:4">
      <c r="D157" s="65"/>
    </row>
    <row r="158" spans="4:4">
      <c r="D158" s="65"/>
    </row>
    <row r="159" spans="4:4">
      <c r="D159" s="65"/>
    </row>
    <row r="160" spans="4:4">
      <c r="D160" s="65"/>
    </row>
    <row r="161" spans="4:4">
      <c r="D161" s="65"/>
    </row>
    <row r="162" spans="4:4">
      <c r="D162" s="65"/>
    </row>
    <row r="164" spans="4:4">
      <c r="D164" s="65"/>
    </row>
    <row r="165" spans="4:4">
      <c r="D165" s="65"/>
    </row>
    <row r="166" spans="4:4">
      <c r="D166" s="65"/>
    </row>
    <row r="167" spans="4:4">
      <c r="D167" s="65"/>
    </row>
    <row r="168" spans="4:4">
      <c r="D168" s="65"/>
    </row>
    <row r="169" spans="4:4">
      <c r="D169" s="65"/>
    </row>
    <row r="170" spans="4:4">
      <c r="D170" s="65"/>
    </row>
    <row r="171" spans="4:4">
      <c r="D171" s="65"/>
    </row>
    <row r="172" spans="4:4">
      <c r="D172" s="65"/>
    </row>
    <row r="173" spans="4:4">
      <c r="D173" s="65"/>
    </row>
    <row r="174" spans="4:4">
      <c r="D174" s="65"/>
    </row>
    <row r="175" spans="4:4">
      <c r="D175" s="65"/>
    </row>
    <row r="176" spans="4:4">
      <c r="D176" s="65"/>
    </row>
    <row r="177" spans="4:4">
      <c r="D177" s="65"/>
    </row>
    <row r="178" spans="4:4">
      <c r="D178" s="65"/>
    </row>
    <row r="179" spans="4:4">
      <c r="D179" s="65"/>
    </row>
    <row r="180" spans="4:4">
      <c r="D180" s="65"/>
    </row>
    <row r="181" spans="4:4">
      <c r="D181" s="65"/>
    </row>
    <row r="182" spans="4:4">
      <c r="D182" s="65"/>
    </row>
    <row r="183" spans="4:4">
      <c r="D183" s="65"/>
    </row>
    <row r="184" spans="4:4">
      <c r="D184" s="65"/>
    </row>
    <row r="185" spans="4:4">
      <c r="D185" s="65"/>
    </row>
    <row r="186" spans="4:4">
      <c r="D186" s="65"/>
    </row>
    <row r="187" spans="4:4">
      <c r="D187" s="65"/>
    </row>
    <row r="188" spans="4:4">
      <c r="D188" s="65"/>
    </row>
    <row r="189" spans="4:4">
      <c r="D189" s="65"/>
    </row>
    <row r="190" spans="4:4">
      <c r="D190" s="65"/>
    </row>
    <row r="191" spans="4:4">
      <c r="D191" s="65"/>
    </row>
    <row r="192" spans="4:4">
      <c r="D192" s="65"/>
    </row>
    <row r="193" spans="4:4">
      <c r="D193" s="65"/>
    </row>
    <row r="194" spans="4:4">
      <c r="D194" s="65"/>
    </row>
    <row r="195" spans="4:4">
      <c r="D195" s="65"/>
    </row>
    <row r="196" spans="4:4">
      <c r="D196" s="65"/>
    </row>
    <row r="197" spans="4:4">
      <c r="D197" s="65"/>
    </row>
  </sheetData>
  <mergeCells count="2">
    <mergeCell ref="C1:F5"/>
    <mergeCell ref="A6:F7"/>
  </mergeCells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прилож.4</vt:lpstr>
      <vt:lpstr>прил.6</vt:lpstr>
      <vt:lpstr>прил8</vt:lpstr>
      <vt:lpstr>прилож.4!Область_печати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2023-11-29T06:01:27Z</dcterms:modified>
</cp:coreProperties>
</file>