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Area" localSheetId="0">Лист1!$A$1:$E$29</definedName>
  </definedNames>
  <calcPr calcId="124519"/>
</workbook>
</file>

<file path=xl/calcChain.xml><?xml version="1.0" encoding="utf-8"?>
<calcChain xmlns="http://schemas.openxmlformats.org/spreadsheetml/2006/main">
  <c r="C22" i="1"/>
  <c r="E22"/>
  <c r="D28" l="1"/>
  <c r="E14"/>
  <c r="D21"/>
  <c r="D29" l="1"/>
  <c r="D27"/>
  <c r="D26"/>
  <c r="D25"/>
  <c r="D24"/>
  <c r="D23"/>
  <c r="D20"/>
  <c r="D19"/>
  <c r="D18"/>
  <c r="D17"/>
  <c r="D16"/>
  <c r="D15"/>
  <c r="D13"/>
  <c r="C14"/>
  <c r="C12"/>
  <c r="D22" l="1"/>
  <c r="C11"/>
  <c r="D14"/>
  <c r="E12" l="1"/>
  <c r="E11" l="1"/>
  <c r="D11" s="1"/>
  <c r="D12"/>
</calcChain>
</file>

<file path=xl/sharedStrings.xml><?xml version="1.0" encoding="utf-8"?>
<sst xmlns="http://schemas.openxmlformats.org/spreadsheetml/2006/main" count="50" uniqueCount="50">
  <si>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</si>
  <si>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</si>
  <si>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</si>
  <si>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</si>
  <si>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</si>
  <si>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</si>
  <si>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</si>
  <si>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</si>
  <si>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</si>
  <si>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</si>
  <si>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</si>
  <si>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</si>
  <si>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</si>
  <si>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</si>
  <si>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</si>
  <si>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</si>
  <si>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</si>
  <si>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</si>
  <si>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</si>
  <si>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</si>
  <si>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</si>
  <si>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</si>
  <si>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</si>
  <si>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Приложение № 4</t>
  </si>
  <si>
    <t>1.1</t>
  </si>
  <si>
    <t>2.6</t>
  </si>
  <si>
    <t xml:space="preserve">                                                                                                                             и на плановый период 2026 и 2027 годов"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</si>
  <si>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Федерации, на 2025 год  </t>
  </si>
  <si>
    <t>2025 год</t>
  </si>
  <si>
    <t>3.2</t>
  </si>
  <si>
    <t>2.5</t>
  </si>
  <si>
    <t>Субсидии бюджетам муниципальных образований на обеспечение комплексного развития сельских территорий</t>
  </si>
  <si>
    <t>3.3</t>
  </si>
  <si>
    <t>Межбюджетный трансферт в рамках реализации муниципальной программы  "Комплексное развитие сельских территорий в Людиновском районе"</t>
  </si>
  <si>
    <t>Субсидии бюджетам муниципальных образований на оказание финансовой поддержки  по строительству (приобретению) жилья, предоставляемого по договору найма жилого помещения</t>
  </si>
  <si>
    <t>Уточненные бюджетные назначения на 2025 год</t>
  </si>
  <si>
    <t xml:space="preserve">+, - </t>
  </si>
  <si>
    <t xml:space="preserve">                                                                                                                             к  решению Городской Думы "О внесении изменений в решение</t>
  </si>
  <si>
    <t xml:space="preserve">                                                                                                                             Городской Думы городского поселения "Город Людиново" от 26 декабря 2024 года </t>
  </si>
  <si>
    <t xml:space="preserve">                                                                                                                             № 228-р "О бюджете городского поселения "Город Людиново" на 2025 год</t>
  </si>
  <si>
    <t>Прочие межбюджетные трансферты, передаваемые бюджетам городских поселений на обеспечение расходных обязательств муниципальных образований Калужской области</t>
  </si>
  <si>
    <t>3.4</t>
  </si>
  <si>
    <t>3.5</t>
  </si>
  <si>
    <t>3.6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</si>
  <si>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практика"</t>
  </si>
  <si>
    <t>2.7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</si>
  <si>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</si>
  <si>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межбюджетные трансферты, передаваемые бюджетам городских поселений (в рамках реализации комплекса мероприятий по благоустройству территории набережной оз.Ломпадь)</t>
  </si>
  <si>
    <t>3.7</t>
  </si>
  <si>
    <t xml:space="preserve">                                                                                                                             от  15.08.2025    № 258-р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</si>
</sst>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_р_._-;_-@_-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43" fontId="1" fillId="2" borderId="1" xfId="0" applyNumberFormat="1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topLeftCell="A4" workbookViewId="0">
      <selection activeCell="B6" sqref="B6:E6"/>
    </sheetView>
  </sheetViews>
  <sheetFormatPr defaultRowHeight="15"/>
  <cols>
    <col min="1" max="1" width="7" style="8" customWidth="1"/>
    <col min="2" max="2" width="129.28515625" style="8" customWidth="1"/>
    <col min="3" max="3" width="17.28515625" style="8" hidden="1" customWidth="1"/>
    <col min="4" max="4" width="18" style="8" hidden="1" customWidth="1"/>
    <col min="5" max="5" width="25.85546875" style="8" customWidth="1"/>
  </cols>
  <sheetData>
    <row r="1" spans="1:9" s="8" customFormat="1" ht="15" customHeight="1">
      <c r="B1" s="33" t="s">
        <v>23</v>
      </c>
      <c r="C1" s="33"/>
      <c r="D1" s="33"/>
      <c r="E1" s="33"/>
    </row>
    <row r="2" spans="1:9" s="8" customFormat="1" ht="15" customHeight="1">
      <c r="B2" s="33" t="s">
        <v>37</v>
      </c>
      <c r="C2" s="33"/>
      <c r="D2" s="33"/>
      <c r="E2" s="33"/>
    </row>
    <row r="3" spans="1:9" s="8" customFormat="1" ht="15" customHeight="1">
      <c r="B3" s="33" t="s">
        <v>38</v>
      </c>
      <c r="C3" s="33"/>
      <c r="D3" s="33"/>
      <c r="E3" s="33"/>
    </row>
    <row r="4" spans="1:9" s="8" customFormat="1" ht="15" customHeight="1">
      <c r="B4" s="33" t="s">
        <v>39</v>
      </c>
      <c r="C4" s="33"/>
      <c r="D4" s="33"/>
      <c r="E4" s="33"/>
    </row>
    <row r="5" spans="1:9" s="8" customFormat="1" ht="15" customHeight="1">
      <c r="B5" s="33" t="s">
        <v>26</v>
      </c>
      <c r="C5" s="33"/>
      <c r="D5" s="33"/>
      <c r="E5" s="33"/>
    </row>
    <row r="6" spans="1:9" s="8" customFormat="1" ht="15" customHeight="1">
      <c r="B6" s="33" t="s">
        <v>49</v>
      </c>
      <c r="C6" s="33"/>
      <c r="D6" s="33"/>
      <c r="E6" s="33"/>
    </row>
    <row r="7" spans="1:9" s="8" customFormat="1" ht="9.75" customHeight="1">
      <c r="B7" s="22"/>
      <c r="C7" s="23"/>
      <c r="D7" s="23"/>
      <c r="E7" s="22"/>
    </row>
    <row r="8" spans="1:9" s="8" customFormat="1" ht="31.5" customHeight="1">
      <c r="A8" s="34" t="s">
        <v>27</v>
      </c>
      <c r="B8" s="34"/>
      <c r="C8" s="34"/>
      <c r="D8" s="34"/>
      <c r="E8" s="34"/>
    </row>
    <row r="9" spans="1:9" s="8" customFormat="1" ht="15" customHeight="1">
      <c r="E9" s="11" t="s">
        <v>6</v>
      </c>
    </row>
    <row r="10" spans="1:9" s="30" customFormat="1" ht="52.5" customHeight="1">
      <c r="A10" s="26" t="s">
        <v>0</v>
      </c>
      <c r="B10" s="26" t="s">
        <v>1</v>
      </c>
      <c r="C10" s="27" t="s">
        <v>28</v>
      </c>
      <c r="D10" s="28" t="s">
        <v>36</v>
      </c>
      <c r="E10" s="24" t="s">
        <v>35</v>
      </c>
      <c r="F10" s="29"/>
      <c r="I10" s="31"/>
    </row>
    <row r="11" spans="1:9" s="8" customFormat="1" ht="18" customHeight="1">
      <c r="A11" s="12"/>
      <c r="B11" s="6" t="s">
        <v>2</v>
      </c>
      <c r="C11" s="1">
        <f>C12+C14+C22</f>
        <v>377063037.46000004</v>
      </c>
      <c r="D11" s="25">
        <f>E11-C11</f>
        <v>91186323.459999979</v>
      </c>
      <c r="E11" s="1">
        <f>E12+E14+E22</f>
        <v>468249360.92000002</v>
      </c>
    </row>
    <row r="12" spans="1:9" s="8" customFormat="1" ht="19.5" customHeight="1">
      <c r="A12" s="13" t="s">
        <v>3</v>
      </c>
      <c r="B12" s="5" t="s">
        <v>19</v>
      </c>
      <c r="C12" s="1">
        <f>C13</f>
        <v>559400</v>
      </c>
      <c r="D12" s="25">
        <f t="shared" ref="D12:D29" si="0">E12-C12</f>
        <v>0</v>
      </c>
      <c r="E12" s="1">
        <f>E13</f>
        <v>559400</v>
      </c>
    </row>
    <row r="13" spans="1:9" s="8" customFormat="1" ht="20.25" customHeight="1">
      <c r="A13" s="21" t="s">
        <v>24</v>
      </c>
      <c r="B13" s="3" t="s">
        <v>4</v>
      </c>
      <c r="C13" s="2">
        <v>559400</v>
      </c>
      <c r="D13" s="25">
        <f t="shared" si="0"/>
        <v>0</v>
      </c>
      <c r="E13" s="2">
        <v>559400</v>
      </c>
    </row>
    <row r="14" spans="1:9" s="8" customFormat="1" ht="21" customHeight="1">
      <c r="A14" s="16" t="s">
        <v>8</v>
      </c>
      <c r="B14" s="4" t="s">
        <v>7</v>
      </c>
      <c r="C14" s="1">
        <f>C15+C16+C17+C18+C19+C20</f>
        <v>327498683.21000004</v>
      </c>
      <c r="D14" s="25">
        <f t="shared" si="0"/>
        <v>60665747.819999993</v>
      </c>
      <c r="E14" s="1">
        <f>E15+E16+E17+E18+E19+E20+E21</f>
        <v>388164431.03000003</v>
      </c>
    </row>
    <row r="15" spans="1:9" s="8" customFormat="1" ht="22.5" customHeight="1">
      <c r="A15" s="14" t="s">
        <v>13</v>
      </c>
      <c r="B15" s="20" t="s">
        <v>17</v>
      </c>
      <c r="C15" s="18">
        <v>100759567.67</v>
      </c>
      <c r="D15" s="25">
        <f t="shared" si="0"/>
        <v>0</v>
      </c>
      <c r="E15" s="18">
        <v>100759567.67</v>
      </c>
    </row>
    <row r="16" spans="1:9" s="8" customFormat="1" ht="18.75" customHeight="1">
      <c r="A16" s="14" t="s">
        <v>14</v>
      </c>
      <c r="B16" s="9" t="s">
        <v>18</v>
      </c>
      <c r="C16" s="18">
        <v>39825105.439999998</v>
      </c>
      <c r="D16" s="25">
        <f t="shared" si="0"/>
        <v>0</v>
      </c>
      <c r="E16" s="18">
        <v>39825105.439999998</v>
      </c>
    </row>
    <row r="17" spans="1:5" s="8" customFormat="1" ht="19.5" customHeight="1">
      <c r="A17" s="14" t="s">
        <v>15</v>
      </c>
      <c r="B17" s="20" t="s">
        <v>20</v>
      </c>
      <c r="C17" s="18">
        <v>3638250</v>
      </c>
      <c r="D17" s="25">
        <f t="shared" si="0"/>
        <v>0</v>
      </c>
      <c r="E17" s="18">
        <v>3638250</v>
      </c>
    </row>
    <row r="18" spans="1:5" s="8" customFormat="1" ht="33" customHeight="1">
      <c r="A18" s="14" t="s">
        <v>21</v>
      </c>
      <c r="B18" s="20" t="s">
        <v>11</v>
      </c>
      <c r="C18" s="18">
        <v>23500862</v>
      </c>
      <c r="D18" s="25">
        <f t="shared" si="0"/>
        <v>0.39999999850988388</v>
      </c>
      <c r="E18" s="18">
        <v>23500862.399999999</v>
      </c>
    </row>
    <row r="19" spans="1:5" s="8" customFormat="1" ht="18" customHeight="1">
      <c r="A19" s="14" t="s">
        <v>30</v>
      </c>
      <c r="B19" s="20" t="s">
        <v>31</v>
      </c>
      <c r="C19" s="18">
        <v>97666773</v>
      </c>
      <c r="D19" s="25">
        <f t="shared" si="0"/>
        <v>0</v>
      </c>
      <c r="E19" s="18">
        <v>97666773</v>
      </c>
    </row>
    <row r="20" spans="1:5" s="8" customFormat="1" ht="34.5" customHeight="1">
      <c r="A20" s="14" t="s">
        <v>25</v>
      </c>
      <c r="B20" s="20" t="s">
        <v>34</v>
      </c>
      <c r="C20" s="18">
        <v>62108125.100000001</v>
      </c>
      <c r="D20" s="25">
        <f t="shared" si="0"/>
        <v>0</v>
      </c>
      <c r="E20" s="18">
        <v>62108125.100000001</v>
      </c>
    </row>
    <row r="21" spans="1:5" s="8" customFormat="1" ht="50.25" customHeight="1">
      <c r="A21" s="14" t="s">
        <v>45</v>
      </c>
      <c r="B21" s="32" t="s">
        <v>46</v>
      </c>
      <c r="C21" s="18"/>
      <c r="D21" s="25">
        <f t="shared" si="0"/>
        <v>60665747.420000002</v>
      </c>
      <c r="E21" s="18">
        <v>60665747.420000002</v>
      </c>
    </row>
    <row r="22" spans="1:5" s="8" customFormat="1" ht="21" customHeight="1">
      <c r="A22" s="17" t="s">
        <v>10</v>
      </c>
      <c r="B22" s="15" t="s">
        <v>9</v>
      </c>
      <c r="C22" s="1">
        <f>C24+C25+C26+C27+C29+C23+C28</f>
        <v>49004954.25</v>
      </c>
      <c r="D22" s="25">
        <f t="shared" si="0"/>
        <v>30520575.640000001</v>
      </c>
      <c r="E22" s="1">
        <f>E24+E25+E26+E27+E29+E23+E28</f>
        <v>79525529.890000001</v>
      </c>
    </row>
    <row r="23" spans="1:5" s="8" customFormat="1" ht="31.5" customHeight="1">
      <c r="A23" s="14" t="s">
        <v>16</v>
      </c>
      <c r="B23" s="19" t="s">
        <v>12</v>
      </c>
      <c r="C23" s="2">
        <v>1370047.25</v>
      </c>
      <c r="D23" s="25">
        <f t="shared" si="0"/>
        <v>2295198.5299999998</v>
      </c>
      <c r="E23" s="2">
        <v>3665245.78</v>
      </c>
    </row>
    <row r="24" spans="1:5" s="8" customFormat="1" ht="37.5" customHeight="1">
      <c r="A24" s="14" t="s">
        <v>29</v>
      </c>
      <c r="B24" s="7" t="s">
        <v>22</v>
      </c>
      <c r="C24" s="2">
        <v>250000</v>
      </c>
      <c r="D24" s="25">
        <f t="shared" si="0"/>
        <v>0</v>
      </c>
      <c r="E24" s="2">
        <v>250000</v>
      </c>
    </row>
    <row r="25" spans="1:5" s="8" customFormat="1" ht="31.5" customHeight="1">
      <c r="A25" s="14" t="s">
        <v>32</v>
      </c>
      <c r="B25" s="7" t="s">
        <v>5</v>
      </c>
      <c r="C25" s="2">
        <v>22500000</v>
      </c>
      <c r="D25" s="25">
        <f t="shared" si="0"/>
        <v>2497584.1099999994</v>
      </c>
      <c r="E25" s="2">
        <v>24997584.109999999</v>
      </c>
    </row>
    <row r="26" spans="1:5" s="8" customFormat="1" ht="30" customHeight="1">
      <c r="A26" s="14" t="s">
        <v>41</v>
      </c>
      <c r="B26" s="7" t="s">
        <v>40</v>
      </c>
      <c r="C26" s="2">
        <v>11500000</v>
      </c>
      <c r="D26" s="25">
        <f t="shared" si="0"/>
        <v>0</v>
      </c>
      <c r="E26" s="2">
        <v>11500000</v>
      </c>
    </row>
    <row r="27" spans="1:5" s="8" customFormat="1" ht="32.25" customHeight="1">
      <c r="A27" s="14" t="s">
        <v>42</v>
      </c>
      <c r="B27" s="19" t="s">
        <v>44</v>
      </c>
      <c r="C27" s="2">
        <v>1628000</v>
      </c>
      <c r="D27" s="25">
        <f t="shared" si="0"/>
        <v>0</v>
      </c>
      <c r="E27" s="2">
        <v>1628000</v>
      </c>
    </row>
    <row r="28" spans="1:5" s="8" customFormat="1" ht="32.25" customHeight="1">
      <c r="A28" s="14" t="s">
        <v>43</v>
      </c>
      <c r="B28" s="7" t="s">
        <v>33</v>
      </c>
      <c r="C28" s="2">
        <v>11756907</v>
      </c>
      <c r="D28" s="25">
        <f t="shared" ref="D28" si="1">E28-C28</f>
        <v>0</v>
      </c>
      <c r="E28" s="2">
        <v>11756907</v>
      </c>
    </row>
    <row r="29" spans="1:5" s="8" customFormat="1" ht="33.75" customHeight="1">
      <c r="A29" s="14" t="s">
        <v>48</v>
      </c>
      <c r="B29" s="7" t="s">
        <v>47</v>
      </c>
      <c r="C29" s="2"/>
      <c r="D29" s="25">
        <f t="shared" si="0"/>
        <v>25727793</v>
      </c>
      <c r="E29" s="2">
        <v>25727793</v>
      </c>
    </row>
    <row r="30" spans="1:5" s="8" customFormat="1">
      <c r="A30" s="10"/>
    </row>
    <row r="31" spans="1:5" s="8" customFormat="1"/>
  </sheetData>
  <mergeCells count="7">
    <mergeCell ref="B1:E1"/>
    <mergeCell ref="B2:E2"/>
    <mergeCell ref="B4:E4"/>
    <mergeCell ref="B6:E6"/>
    <mergeCell ref="A8:E8"/>
    <mergeCell ref="B5:E5"/>
    <mergeCell ref="B3:E3"/>
  </mergeCells>
  <printOptions horizontalCentered="1"/>
  <pageMargins left="0" right="0" top="0.59055118110236227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2025-06-16T12:11:45Z</cp:lastPrinted>
  <dcterms:created xsi:type="dcterms:W3CDTF">2015-02-11T06:36:02Z</dcterms:created>
  <dcterms:modified xsi:type="dcterms:W3CDTF">2025-08-27T08:04:35Z</dcterms:modified>
</cp:coreProperties>
</file>